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Operating Assistance to Arts Organizations\March 2023 Deadline\2023 One Year Sustaining Grant\"/>
    </mc:Choice>
  </mc:AlternateContent>
  <xr:revisionPtr revIDLastSave="0" documentId="13_ncr:1_{8F546325-2D97-4F16-A723-B7D7847E7A4C}" xr6:coauthVersionLast="47" xr6:coauthVersionMax="47" xr10:uidLastSave="{00000000-0000-0000-0000-000000000000}"/>
  <bookViews>
    <workbookView xWindow="-16320" yWindow="-3495" windowWidth="16440" windowHeight="28440" xr2:uid="{FAEA3121-97E2-44B4-B642-4FB1D3324B50}"/>
  </bookViews>
  <sheets>
    <sheet name="2023 OAAO Financial 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" i="2" l="1"/>
  <c r="D98" i="2"/>
  <c r="D93" i="2"/>
  <c r="D88" i="2"/>
  <c r="D81" i="2"/>
  <c r="D59" i="2"/>
  <c r="D53" i="2"/>
  <c r="D48" i="2"/>
  <c r="D39" i="2"/>
  <c r="D32" i="2"/>
  <c r="D23" i="2"/>
  <c r="D20" i="2"/>
  <c r="D105" i="2" l="1"/>
  <c r="D109" i="2" s="1"/>
  <c r="D56" i="2"/>
  <c r="D60" i="2" s="1"/>
  <c r="E81" i="2" l="1"/>
  <c r="E105" i="2"/>
  <c r="E93" i="2"/>
  <c r="E98" i="2"/>
  <c r="E56" i="2"/>
  <c r="E23" i="2"/>
  <c r="E48" i="2"/>
  <c r="E104" i="2"/>
  <c r="E74" i="2"/>
  <c r="E103" i="2"/>
  <c r="E95" i="2"/>
  <c r="E87" i="2"/>
  <c r="E79" i="2"/>
  <c r="E70" i="2"/>
  <c r="E52" i="2"/>
  <c r="E42" i="2"/>
  <c r="E16" i="2"/>
  <c r="E102" i="2"/>
  <c r="E78" i="2"/>
  <c r="E69" i="2"/>
  <c r="E58" i="2"/>
  <c r="E51" i="2"/>
  <c r="E31" i="2"/>
  <c r="E15" i="2"/>
  <c r="E46" i="2"/>
  <c r="E19" i="2"/>
  <c r="D108" i="2"/>
  <c r="E109" i="2" s="1"/>
  <c r="E100" i="2"/>
  <c r="E92" i="2"/>
  <c r="E84" i="2"/>
  <c r="E76" i="2"/>
  <c r="E66" i="2"/>
  <c r="E60" i="2"/>
  <c r="E38" i="2"/>
  <c r="E29" i="2"/>
  <c r="E13" i="2"/>
  <c r="E20" i="2"/>
  <c r="E32" i="2"/>
  <c r="E97" i="2"/>
  <c r="E73" i="2"/>
  <c r="E44" i="2"/>
  <c r="E35" i="2"/>
  <c r="E26" i="2"/>
  <c r="E18" i="2"/>
  <c r="E10" i="2"/>
  <c r="E86" i="2"/>
  <c r="E54" i="2"/>
  <c r="E91" i="2"/>
  <c r="E88" i="2"/>
  <c r="E83" i="2"/>
  <c r="E75" i="2"/>
  <c r="E65" i="2"/>
  <c r="E55" i="2"/>
  <c r="E53" i="2"/>
  <c r="E47" i="2"/>
  <c r="E37" i="2"/>
  <c r="E28" i="2"/>
  <c r="E12" i="2"/>
  <c r="E85" i="2"/>
  <c r="E67" i="2"/>
  <c r="E14" i="2"/>
  <c r="E90" i="2"/>
  <c r="E59" i="2"/>
  <c r="E27" i="2"/>
  <c r="E96" i="2"/>
  <c r="E80" i="2"/>
  <c r="E72" i="2"/>
  <c r="E43" i="2"/>
  <c r="E25" i="2"/>
  <c r="E17" i="2"/>
  <c r="E101" i="2"/>
  <c r="E77" i="2"/>
  <c r="E30" i="2"/>
  <c r="E22" i="2"/>
  <c r="E36" i="2"/>
  <c r="E11" i="2"/>
  <c r="E39" i="2"/>
  <c r="E115" i="2" l="1"/>
  <c r="E108" i="2"/>
  <c r="E118" i="2"/>
  <c r="E113" i="2"/>
  <c r="E111" i="2"/>
  <c r="E112" i="2"/>
  <c r="D110" i="2"/>
  <c r="E110" i="2" l="1"/>
  <c r="D114" i="2"/>
  <c r="D116" i="2" l="1"/>
  <c r="E114" i="2"/>
  <c r="D119" i="2" l="1"/>
  <c r="E116" i="2"/>
  <c r="E119" i="2" l="1"/>
  <c r="D120" i="2"/>
  <c r="E120" i="2" l="1"/>
</calcChain>
</file>

<file path=xl/sharedStrings.xml><?xml version="1.0" encoding="utf-8"?>
<sst xmlns="http://schemas.openxmlformats.org/spreadsheetml/2006/main" count="131" uniqueCount="129">
  <si>
    <t>Line# (CADAC compliant)</t>
  </si>
  <si>
    <t>% of Budget (Total Revenue)</t>
  </si>
  <si>
    <t>REVENUES</t>
  </si>
  <si>
    <t>Earned Revenue</t>
  </si>
  <si>
    <t>4105, 4110, 4125, 4130</t>
  </si>
  <si>
    <t>Admissions,  box office, presenting, and distribution (media arts) revenue</t>
  </si>
  <si>
    <t>Co-productions</t>
  </si>
  <si>
    <t>4120, 4162</t>
  </si>
  <si>
    <t>Touring revenue/exhibition rental/net bookings revenue</t>
  </si>
  <si>
    <t>Guarantees (local)</t>
  </si>
  <si>
    <t>Other artistic revenue/fees (specify in notes)</t>
  </si>
  <si>
    <t>Fees from workshops/classes/conferences, annual meetings/seminars/colloquia</t>
  </si>
  <si>
    <t>Revenue from an associated school</t>
  </si>
  <si>
    <t>Sales, commissions and broadcasting</t>
  </si>
  <si>
    <t>Facilities and equipment rental</t>
  </si>
  <si>
    <t>4155, 4170</t>
  </si>
  <si>
    <t>Other earned revenue (specify in notes), memberships, etc</t>
  </si>
  <si>
    <t>Total Earned Revenue</t>
  </si>
  <si>
    <t>Net Investment Income</t>
  </si>
  <si>
    <t>Self managed trust, endowment, other investment revenue, net</t>
  </si>
  <si>
    <t>Total Net Investment Income</t>
  </si>
  <si>
    <t>Private Sector Revenue</t>
  </si>
  <si>
    <t>Individual donations</t>
  </si>
  <si>
    <t>Corporate donations</t>
  </si>
  <si>
    <t>4315, 4320</t>
  </si>
  <si>
    <t>Corporate sponsorships, cash</t>
  </si>
  <si>
    <t>Foundation grants and donations</t>
  </si>
  <si>
    <t>Fundraising events (gross)</t>
  </si>
  <si>
    <t>In-kind goods and services revenues from private sector (included in your financial statements)</t>
  </si>
  <si>
    <t>Other private sector revenue (specify in notes)</t>
  </si>
  <si>
    <t>Total Private Sector Revenue</t>
  </si>
  <si>
    <t>Public Sector Revenue</t>
  </si>
  <si>
    <t>Federal Public Revenue</t>
  </si>
  <si>
    <t>Canada Council Operating Grant</t>
  </si>
  <si>
    <t>4417, 4420, 4425</t>
  </si>
  <si>
    <t>Canada Council Project/other Grants</t>
  </si>
  <si>
    <t xml:space="preserve">Dept. of Canadian Heritage </t>
  </si>
  <si>
    <t>Other Federal (specify in notes)</t>
  </si>
  <si>
    <t>Total Federal Revenue</t>
  </si>
  <si>
    <t>Provincial Revenue</t>
  </si>
  <si>
    <t>Provincial Arts Council</t>
  </si>
  <si>
    <t>Arts NS Operating Grant</t>
  </si>
  <si>
    <t>Arts NS Project Grants</t>
  </si>
  <si>
    <t>Other provincial arts council grants</t>
  </si>
  <si>
    <t>Dept. of Communities, Culture and Heritage</t>
  </si>
  <si>
    <t>Project Grants</t>
  </si>
  <si>
    <t>4485, 4490, 4495</t>
  </si>
  <si>
    <t>Other provincial (specify in notes): provincial foundation, employment, gaming, other</t>
  </si>
  <si>
    <t>Total Provincial Revenue</t>
  </si>
  <si>
    <t>Municipal and Regional  Revenue</t>
  </si>
  <si>
    <t>Municipal and Regional Arts Council</t>
  </si>
  <si>
    <t>4515, 4525</t>
  </si>
  <si>
    <t>Municipal/Regional Arts Council/Agency operating grants</t>
  </si>
  <si>
    <t>4520, 4530</t>
  </si>
  <si>
    <t>Municipal/Regional Arts Council/Agency project grants</t>
  </si>
  <si>
    <t>Total Municipal or Regional Revenue</t>
  </si>
  <si>
    <t>Other public sector revenue (specify in notes)</t>
  </si>
  <si>
    <t>In-kind goods and services from public sector (if included in financial statement)</t>
  </si>
  <si>
    <t>Total Public Sector Revenues</t>
  </si>
  <si>
    <t>Other Revenues</t>
  </si>
  <si>
    <t>4605, 4610</t>
  </si>
  <si>
    <t>Other revenues (specify in notes) (stabilization, parent organization, etc,)</t>
  </si>
  <si>
    <t>Total Other Revenues</t>
  </si>
  <si>
    <t>TOTAL REVENUES (A)</t>
  </si>
  <si>
    <t>EXPENSES</t>
  </si>
  <si>
    <t>Artistic Expenses</t>
  </si>
  <si>
    <t>Artists' and professional fees</t>
  </si>
  <si>
    <t>Artistic Salaries - permanent and temporary employees</t>
  </si>
  <si>
    <t>Copyright payments and royalties</t>
  </si>
  <si>
    <t>Production/technical salaries and fees</t>
  </si>
  <si>
    <t>Production/technical salaries - permanent and temporary employees</t>
  </si>
  <si>
    <t>Production/technical services professional fees</t>
  </si>
  <si>
    <t>Programming Expenses</t>
  </si>
  <si>
    <t>Exhibition/programming/production/ distribution (media arts)/ special project expenses</t>
  </si>
  <si>
    <t>Loan and acquisition of works of art/performance</t>
  </si>
  <si>
    <t>Touring/circulation expenses</t>
  </si>
  <si>
    <t>Professional development programming for the arts community</t>
  </si>
  <si>
    <t>Expenses of an associated school</t>
  </si>
  <si>
    <t>Catalogues, documentation, publication</t>
  </si>
  <si>
    <t>Collections management</t>
  </si>
  <si>
    <t>Education, audience development and outreach</t>
  </si>
  <si>
    <t>5180, 5185, 5187, 5190</t>
  </si>
  <si>
    <t>Other artistic program and services expenses (specify in notes)</t>
  </si>
  <si>
    <t>Total Artistic Expense</t>
  </si>
  <si>
    <t>Facility Operating Expenses</t>
  </si>
  <si>
    <t>5205, 5210</t>
  </si>
  <si>
    <t>Facility operating salaries and professional fees - permanent and temporary</t>
  </si>
  <si>
    <t>General facility expenses</t>
  </si>
  <si>
    <t>Permanent collection, equipment, sets etc. storage fees</t>
  </si>
  <si>
    <t>Rent or mortgage interest</t>
  </si>
  <si>
    <t>Other facility expenses (specify in notes)</t>
  </si>
  <si>
    <t>Total Facility Operating Expenses</t>
  </si>
  <si>
    <t>Marketing and Communication Expenses</t>
  </si>
  <si>
    <t>5305, 5310</t>
  </si>
  <si>
    <t>Marketing and communication salaries and professional fees</t>
  </si>
  <si>
    <t>5315, 5320</t>
  </si>
  <si>
    <t>Marketing, production and advertising fees</t>
  </si>
  <si>
    <t>Other marketing and communication expenses (specify in notes)</t>
  </si>
  <si>
    <t>Total Marketing and Communications Expenses</t>
  </si>
  <si>
    <t>Fundraising Expenses</t>
  </si>
  <si>
    <t>5405, 5410</t>
  </si>
  <si>
    <t>Fundraising salaries and professional fees</t>
  </si>
  <si>
    <t>Fundraising events, gross</t>
  </si>
  <si>
    <t>Other fundraising expenses (specify in notes)</t>
  </si>
  <si>
    <t>Total Fundraising Expense</t>
  </si>
  <si>
    <t>Administration Expense</t>
  </si>
  <si>
    <t>Administrative salaries - permanent and temporary employees</t>
  </si>
  <si>
    <t>Professional Fees (legal, financial, consulting, etc.)</t>
  </si>
  <si>
    <t>Rent or mortgage for administrative space</t>
  </si>
  <si>
    <t>Other administrative expenses (specify in notes)</t>
  </si>
  <si>
    <t>Total Administration Expense</t>
  </si>
  <si>
    <t>TOTAL EXPENSES (B)</t>
  </si>
  <si>
    <t>SURPLUS OR DEFICIT</t>
  </si>
  <si>
    <t>Operating Surplus or (deficit) for the year (A-B) before amortization, etc.</t>
  </si>
  <si>
    <t>Amortization of capital assets (depreciation) (express as negative)</t>
  </si>
  <si>
    <t>Amortization of deferred contributions for capital assets (express as positive)</t>
  </si>
  <si>
    <t>Other adjustment items affecting surplus or deficit (specify in notes)</t>
  </si>
  <si>
    <t>Surplus or deficit before transfers for the year</t>
  </si>
  <si>
    <t>Interfund transfers (specify in notes)</t>
  </si>
  <si>
    <t>FINAL SURPLUS OR DEFICIT FOR THE YEAR  ( C )</t>
  </si>
  <si>
    <t>ACCUMULATED SURPLUS OR DEFICIT</t>
  </si>
  <si>
    <t>Accumulated surplus or (deficit), beginning of year</t>
  </si>
  <si>
    <t>Surplus or deficit for the year (c )</t>
  </si>
  <si>
    <t>Accumulated surplus or (deficit), end of year</t>
  </si>
  <si>
    <t>Organization Name:</t>
  </si>
  <si>
    <t xml:space="preserve">2023 One Year Sustaining Grant </t>
  </si>
  <si>
    <t xml:space="preserve">Do not fill in coloured boxes. Grey lines will calculate automatically. Percentages will calculate automatically. </t>
  </si>
  <si>
    <t>Projected budget</t>
  </si>
  <si>
    <t>Projected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</si>
</sst>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4" fillId="0" borderId="0"/>
  </cellStyleXfs>
  <cellXfs count="84">
    <xf numFmtId="0" fontId="0" fillId="0" borderId="0" xfId="0"/>
    <xf numFmtId="0" fontId="7" fillId="3" borderId="1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Protection="1">
      <protection locked="0"/>
    </xf>
    <xf numFmtId="164" fontId="8" fillId="3" borderId="1" xfId="2" applyNumberFormat="1" applyFont="1" applyFill="1" applyBorder="1" applyAlignment="1" applyProtection="1">
      <alignment wrapText="1"/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4" fontId="1" fillId="4" borderId="1" xfId="2" applyNumberFormat="1" applyFont="1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5" fontId="0" fillId="0" borderId="1" xfId="1" applyNumberFormat="1" applyFont="1" applyBorder="1" applyAlignment="1" applyProtection="1">
      <alignment wrapText="1"/>
      <protection locked="0"/>
    </xf>
    <xf numFmtId="164" fontId="1" fillId="0" borderId="1" xfId="2" applyNumberFormat="1" applyFont="1" applyBorder="1" applyAlignment="1" applyProtection="1">
      <alignment wrapText="1"/>
    </xf>
    <xf numFmtId="3" fontId="0" fillId="0" borderId="1" xfId="0" applyNumberFormat="1" applyBorder="1" applyAlignment="1" applyProtection="1">
      <alignment horizontal="right" wrapText="1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7" fillId="5" borderId="1" xfId="0" applyFont="1" applyFill="1" applyBorder="1" applyProtection="1">
      <protection locked="0"/>
    </xf>
    <xf numFmtId="165" fontId="7" fillId="5" borderId="1" xfId="1" applyNumberFormat="1" applyFont="1" applyFill="1" applyBorder="1" applyAlignment="1" applyProtection="1">
      <alignment wrapText="1"/>
    </xf>
    <xf numFmtId="164" fontId="2" fillId="5" borderId="1" xfId="2" applyNumberFormat="1" applyFont="1" applyFill="1" applyBorder="1" applyAlignment="1" applyProtection="1">
      <alignment wrapText="1"/>
    </xf>
    <xf numFmtId="165" fontId="0" fillId="4" borderId="1" xfId="1" applyNumberFormat="1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10" fillId="5" borderId="1" xfId="0" applyFont="1" applyFill="1" applyBorder="1" applyAlignment="1" applyProtection="1">
      <alignment wrapText="1"/>
      <protection locked="0"/>
    </xf>
    <xf numFmtId="0" fontId="10" fillId="5" borderId="1" xfId="0" applyFont="1" applyFill="1" applyBorder="1" applyProtection="1">
      <protection locked="0"/>
    </xf>
    <xf numFmtId="0" fontId="5" fillId="5" borderId="1" xfId="0" applyFont="1" applyFill="1" applyBorder="1" applyAlignment="1" applyProtection="1">
      <alignment wrapText="1"/>
      <protection locked="0"/>
    </xf>
    <xf numFmtId="165" fontId="10" fillId="5" borderId="1" xfId="1" applyNumberFormat="1" applyFont="1" applyFill="1" applyBorder="1" applyAlignment="1" applyProtection="1">
      <alignment wrapText="1"/>
    </xf>
    <xf numFmtId="0" fontId="9" fillId="5" borderId="1" xfId="0" applyFont="1" applyFill="1" applyBorder="1" applyAlignment="1" applyProtection="1">
      <alignment wrapText="1"/>
      <protection locked="0"/>
    </xf>
    <xf numFmtId="0" fontId="9" fillId="4" borderId="1" xfId="0" applyFont="1" applyFill="1" applyBorder="1" applyProtection="1">
      <protection locked="0"/>
    </xf>
    <xf numFmtId="165" fontId="9" fillId="4" borderId="1" xfId="1" applyNumberFormat="1" applyFont="1" applyFill="1" applyBorder="1" applyAlignment="1" applyProtection="1">
      <alignment wrapText="1"/>
      <protection locked="0"/>
    </xf>
    <xf numFmtId="164" fontId="2" fillId="4" borderId="1" xfId="2" applyNumberFormat="1" applyFont="1" applyFill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7" fillId="0" borderId="1" xfId="0" applyFont="1" applyBorder="1" applyProtection="1">
      <protection locked="0"/>
    </xf>
    <xf numFmtId="165" fontId="11" fillId="0" borderId="1" xfId="1" applyNumberFormat="1" applyFont="1" applyFill="1" applyBorder="1" applyAlignment="1" applyProtection="1">
      <alignment wrapText="1"/>
      <protection locked="0"/>
    </xf>
    <xf numFmtId="0" fontId="9" fillId="5" borderId="1" xfId="0" applyFont="1" applyFill="1" applyBorder="1" applyProtection="1">
      <protection locked="0"/>
    </xf>
    <xf numFmtId="165" fontId="0" fillId="5" borderId="1" xfId="1" applyNumberFormat="1" applyFont="1" applyFill="1" applyBorder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165" fontId="7" fillId="3" borderId="1" xfId="1" applyNumberFormat="1" applyFont="1" applyFill="1" applyBorder="1" applyAlignment="1">
      <alignment wrapText="1"/>
    </xf>
    <xf numFmtId="164" fontId="2" fillId="3" borderId="1" xfId="2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165" fontId="0" fillId="3" borderId="1" xfId="1" applyNumberFormat="1" applyFont="1" applyFill="1" applyBorder="1" applyAlignment="1">
      <alignment wrapText="1"/>
    </xf>
    <xf numFmtId="164" fontId="1" fillId="3" borderId="1" xfId="2" applyNumberFormat="1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165" fontId="7" fillId="4" borderId="1" xfId="1" applyNumberFormat="1" applyFont="1" applyFill="1" applyBorder="1" applyAlignment="1">
      <alignment wrapText="1"/>
    </xf>
    <xf numFmtId="164" fontId="2" fillId="4" borderId="1" xfId="2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/>
    <xf numFmtId="165" fontId="0" fillId="4" borderId="1" xfId="1" applyNumberFormat="1" applyFont="1" applyFill="1" applyBorder="1" applyAlignment="1">
      <alignment wrapText="1"/>
    </xf>
    <xf numFmtId="164" fontId="1" fillId="4" borderId="1" xfId="2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9" fillId="5" borderId="1" xfId="0" applyFont="1" applyFill="1" applyBorder="1" applyAlignment="1">
      <alignment wrapText="1"/>
    </xf>
    <xf numFmtId="0" fontId="12" fillId="5" borderId="1" xfId="0" applyFont="1" applyFill="1" applyBorder="1"/>
    <xf numFmtId="165" fontId="9" fillId="5" borderId="1" xfId="1" applyNumberFormat="1" applyFont="1" applyFill="1" applyBorder="1" applyAlignment="1" applyProtection="1">
      <alignment wrapText="1"/>
    </xf>
    <xf numFmtId="3" fontId="0" fillId="0" borderId="1" xfId="0" applyNumberFormat="1" applyBorder="1" applyAlignment="1">
      <alignment horizontal="right" wrapText="1"/>
    </xf>
    <xf numFmtId="165" fontId="0" fillId="0" borderId="1" xfId="1" applyNumberFormat="1" applyFont="1" applyFill="1" applyBorder="1" applyAlignment="1" applyProtection="1">
      <alignment wrapText="1"/>
      <protection locked="0"/>
    </xf>
    <xf numFmtId="0" fontId="12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/>
    <xf numFmtId="0" fontId="9" fillId="5" borderId="1" xfId="0" applyFont="1" applyFill="1" applyBorder="1"/>
    <xf numFmtId="165" fontId="9" fillId="4" borderId="1" xfId="1" applyNumberFormat="1" applyFont="1" applyFill="1" applyBorder="1" applyAlignment="1" applyProtection="1">
      <alignment wrapText="1"/>
    </xf>
    <xf numFmtId="164" fontId="2" fillId="4" borderId="1" xfId="2" applyNumberFormat="1" applyFont="1" applyFill="1" applyBorder="1" applyAlignment="1" applyProtection="1">
      <alignment wrapText="1"/>
    </xf>
    <xf numFmtId="0" fontId="0" fillId="2" borderId="0" xfId="0" applyFill="1" applyAlignment="1">
      <alignment wrapText="1"/>
    </xf>
    <xf numFmtId="0" fontId="13" fillId="0" borderId="0" xfId="0" applyFont="1"/>
    <xf numFmtId="0" fontId="7" fillId="0" borderId="0" xfId="0" applyFont="1"/>
    <xf numFmtId="0" fontId="12" fillId="0" borderId="0" xfId="0" applyFont="1"/>
    <xf numFmtId="0" fontId="0" fillId="0" borderId="0" xfId="0" applyAlignment="1">
      <alignment wrapText="1"/>
    </xf>
    <xf numFmtId="164" fontId="1" fillId="0" borderId="0" xfId="2" applyNumberFormat="1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wrapText="1"/>
      <protection locked="0"/>
    </xf>
    <xf numFmtId="164" fontId="2" fillId="2" borderId="0" xfId="2" applyNumberFormat="1" applyFont="1" applyFill="1" applyBorder="1" applyAlignment="1" applyProtection="1">
      <alignment wrapText="1"/>
      <protection locked="0"/>
    </xf>
    <xf numFmtId="0" fontId="9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0" fillId="2" borderId="0" xfId="0" applyFill="1"/>
    <xf numFmtId="0" fontId="13" fillId="2" borderId="0" xfId="0" applyFont="1" applyFill="1"/>
    <xf numFmtId="0" fontId="7" fillId="2" borderId="0" xfId="0" applyFont="1" applyFill="1"/>
    <xf numFmtId="0" fontId="12" fillId="2" borderId="0" xfId="0" applyFont="1" applyFill="1"/>
    <xf numFmtId="164" fontId="1" fillId="2" borderId="0" xfId="2" applyNumberFormat="1" applyFont="1" applyFill="1" applyAlignment="1">
      <alignment wrapText="1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3" fillId="6" borderId="0" xfId="0" applyFont="1" applyFill="1" applyAlignment="1" applyProtection="1">
      <alignment horizontal="center"/>
      <protection locked="0"/>
    </xf>
  </cellXfs>
  <cellStyles count="5">
    <cellStyle name="Comma" xfId="1" builtinId="3"/>
    <cellStyle name="Normal" xfId="0" builtinId="0"/>
    <cellStyle name="Normal 2" xfId="3" xr:uid="{B9DB7BB3-EBC3-4E8A-9E91-893EB2FC6839}"/>
    <cellStyle name="Normal 2 2" xfId="4" xr:uid="{AF64197B-A17F-4248-9993-5776CD188F0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C5F8-89AC-41D8-990D-585C2D5D0A4B}">
  <sheetPr>
    <tabColor theme="7"/>
  </sheetPr>
  <dimension ref="A1:R942"/>
  <sheetViews>
    <sheetView tabSelected="1" workbookViewId="0">
      <selection activeCell="C16" sqref="C16"/>
    </sheetView>
  </sheetViews>
  <sheetFormatPr defaultColWidth="12.5703125" defaultRowHeight="15" x14ac:dyDescent="0.25"/>
  <cols>
    <col min="1" max="1" width="12.5703125" style="69"/>
    <col min="2" max="2" width="4.140625" customWidth="1"/>
    <col min="3" max="3" width="73.42578125" style="69" customWidth="1"/>
    <col min="4" max="4" width="13.85546875" style="69" customWidth="1"/>
    <col min="5" max="5" width="9.140625" style="70" customWidth="1"/>
  </cols>
  <sheetData>
    <row r="1" spans="1:18" s="66" customFormat="1" ht="18.75" x14ac:dyDescent="0.3">
      <c r="A1" s="83" t="s">
        <v>125</v>
      </c>
      <c r="B1" s="83"/>
      <c r="C1" s="83"/>
      <c r="D1" s="83"/>
      <c r="E1" s="83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67" customFormat="1" ht="18.75" customHeight="1" x14ac:dyDescent="0.3">
      <c r="A2" s="83" t="s">
        <v>128</v>
      </c>
      <c r="B2" s="83"/>
      <c r="C2" s="83"/>
      <c r="D2" s="83"/>
      <c r="E2" s="83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s="67" customFormat="1" ht="15.75" x14ac:dyDescent="0.25">
      <c r="A3" s="72"/>
      <c r="B3" s="75"/>
      <c r="C3" s="73"/>
      <c r="D3" s="71"/>
      <c r="E3" s="74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s="67" customFormat="1" ht="15.75" x14ac:dyDescent="0.25">
      <c r="A4" s="75" t="s">
        <v>124</v>
      </c>
      <c r="B4" s="75"/>
      <c r="C4" s="73"/>
      <c r="D4" s="71"/>
      <c r="E4" s="74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67" customFormat="1" ht="15.75" x14ac:dyDescent="0.25">
      <c r="A5" s="76"/>
      <c r="B5" s="76"/>
      <c r="C5" s="76"/>
      <c r="D5" s="76"/>
      <c r="E5" s="76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s="67" customFormat="1" ht="32.25" customHeight="1" x14ac:dyDescent="0.25">
      <c r="A6" s="82" t="s">
        <v>126</v>
      </c>
      <c r="B6" s="82"/>
      <c r="C6" s="82"/>
      <c r="D6" s="82"/>
      <c r="E6" s="82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67" customFormat="1" ht="58.5" customHeight="1" x14ac:dyDescent="0.25">
      <c r="A7" s="1" t="s">
        <v>0</v>
      </c>
      <c r="B7" s="2"/>
      <c r="C7" s="1"/>
      <c r="D7" s="1" t="s">
        <v>127</v>
      </c>
      <c r="E7" s="3" t="s">
        <v>1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ht="15.75" x14ac:dyDescent="0.25">
      <c r="A8" s="4">
        <v>4000</v>
      </c>
      <c r="B8" s="5" t="s">
        <v>2</v>
      </c>
      <c r="C8" s="6"/>
      <c r="D8" s="6"/>
      <c r="E8" s="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ht="15.75" x14ac:dyDescent="0.25">
      <c r="A9" s="4">
        <v>4100</v>
      </c>
      <c r="B9" s="5" t="s">
        <v>3</v>
      </c>
      <c r="C9" s="6"/>
      <c r="D9" s="6"/>
      <c r="E9" s="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ht="30" x14ac:dyDescent="0.25">
      <c r="A10" s="9" t="s">
        <v>4</v>
      </c>
      <c r="B10" s="10"/>
      <c r="C10" s="11" t="s">
        <v>5</v>
      </c>
      <c r="D10" s="12"/>
      <c r="E10" s="13" t="e">
        <f>D10/D$60</f>
        <v>#DIV/0!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x14ac:dyDescent="0.25">
      <c r="A11" s="11">
        <v>4115</v>
      </c>
      <c r="B11" s="10"/>
      <c r="C11" s="10" t="s">
        <v>6</v>
      </c>
      <c r="D11" s="12"/>
      <c r="E11" s="13" t="e">
        <f t="shared" ref="E11:E18" si="0">D11/D$60</f>
        <v>#DIV/0!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x14ac:dyDescent="0.25">
      <c r="A12" s="9" t="s">
        <v>7</v>
      </c>
      <c r="B12" s="10"/>
      <c r="C12" s="11" t="s">
        <v>8</v>
      </c>
      <c r="D12" s="12"/>
      <c r="E12" s="13" t="e">
        <f t="shared" si="0"/>
        <v>#DIV/0!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x14ac:dyDescent="0.25">
      <c r="A13" s="11">
        <v>4135</v>
      </c>
      <c r="B13" s="10"/>
      <c r="C13" s="11" t="s">
        <v>9</v>
      </c>
      <c r="D13" s="12"/>
      <c r="E13" s="13" t="e">
        <f t="shared" si="0"/>
        <v>#DIV/0!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x14ac:dyDescent="0.25">
      <c r="A14" s="11">
        <v>4140</v>
      </c>
      <c r="B14" s="10"/>
      <c r="C14" s="11" t="s">
        <v>10</v>
      </c>
      <c r="D14" s="12"/>
      <c r="E14" s="13" t="e">
        <f t="shared" si="0"/>
        <v>#DIV/0!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8" ht="30" x14ac:dyDescent="0.25">
      <c r="A15" s="11">
        <v>4145</v>
      </c>
      <c r="B15" s="10"/>
      <c r="C15" s="11" t="s">
        <v>11</v>
      </c>
      <c r="D15" s="12"/>
      <c r="E15" s="13" t="e">
        <f t="shared" si="0"/>
        <v>#DIV/0!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18" x14ac:dyDescent="0.25">
      <c r="A16" s="11">
        <v>4150</v>
      </c>
      <c r="B16" s="10"/>
      <c r="C16" s="11" t="s">
        <v>12</v>
      </c>
      <c r="D16" s="12"/>
      <c r="E16" s="13" t="e">
        <f t="shared" si="0"/>
        <v>#DIV/0!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1:18" x14ac:dyDescent="0.25">
      <c r="A17" s="11">
        <v>4160</v>
      </c>
      <c r="B17" s="10"/>
      <c r="C17" s="11" t="s">
        <v>13</v>
      </c>
      <c r="D17" s="12"/>
      <c r="E17" s="13" t="e">
        <f t="shared" si="0"/>
        <v>#DIV/0!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1:18" x14ac:dyDescent="0.25">
      <c r="A18" s="11">
        <v>4165</v>
      </c>
      <c r="B18" s="10"/>
      <c r="C18" s="11" t="s">
        <v>14</v>
      </c>
      <c r="D18" s="12"/>
      <c r="E18" s="13" t="e">
        <f t="shared" si="0"/>
        <v>#DIV/0!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18" x14ac:dyDescent="0.25">
      <c r="A19" s="14" t="s">
        <v>15</v>
      </c>
      <c r="B19" s="10"/>
      <c r="C19" s="11" t="s">
        <v>16</v>
      </c>
      <c r="D19" s="12"/>
      <c r="E19" s="13" t="e">
        <f>D19/D$60</f>
        <v>#DIV/0!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s="67" customFormat="1" ht="15.75" x14ac:dyDescent="0.25">
      <c r="A20" s="15">
        <v>4175</v>
      </c>
      <c r="B20" s="16"/>
      <c r="C20" s="15" t="s">
        <v>17</v>
      </c>
      <c r="D20" s="17">
        <f>SUM(D10:D19)</f>
        <v>0</v>
      </c>
      <c r="E20" s="18" t="e">
        <f>D20/D$60</f>
        <v>#DIV/0!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 ht="15.75" x14ac:dyDescent="0.25">
      <c r="A21" s="4">
        <v>4200</v>
      </c>
      <c r="B21" s="5" t="s">
        <v>18</v>
      </c>
      <c r="C21" s="6"/>
      <c r="D21" s="19"/>
      <c r="E21" s="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x14ac:dyDescent="0.25">
      <c r="A22" s="11">
        <v>4205</v>
      </c>
      <c r="B22" s="10"/>
      <c r="C22" s="11" t="s">
        <v>19</v>
      </c>
      <c r="D22" s="12"/>
      <c r="E22" s="13" t="e">
        <f t="shared" ref="E22" si="1">D22/D$60</f>
        <v>#DIV/0!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18" s="67" customFormat="1" ht="15.75" x14ac:dyDescent="0.25">
      <c r="A23" s="15">
        <v>4210</v>
      </c>
      <c r="B23" s="16"/>
      <c r="C23" s="16" t="s">
        <v>20</v>
      </c>
      <c r="D23" s="17">
        <f>D22</f>
        <v>0</v>
      </c>
      <c r="E23" s="18" t="e">
        <f>D23/D$60</f>
        <v>#DIV/0!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</row>
    <row r="24" spans="1:18" ht="15.75" x14ac:dyDescent="0.25">
      <c r="A24" s="4">
        <v>4300</v>
      </c>
      <c r="B24" s="5" t="s">
        <v>21</v>
      </c>
      <c r="C24" s="6"/>
      <c r="D24" s="19"/>
      <c r="E24" s="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18" x14ac:dyDescent="0.25">
      <c r="A25" s="11">
        <v>4305</v>
      </c>
      <c r="B25" s="10"/>
      <c r="C25" s="11" t="s">
        <v>22</v>
      </c>
      <c r="D25" s="12"/>
      <c r="E25" s="13" t="e">
        <f t="shared" ref="E25:E31" si="2">D25/D$60</f>
        <v>#DIV/0!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x14ac:dyDescent="0.25">
      <c r="A26" s="11">
        <v>4310</v>
      </c>
      <c r="B26" s="10"/>
      <c r="C26" s="11" t="s">
        <v>23</v>
      </c>
      <c r="D26" s="12"/>
      <c r="E26" s="13" t="e">
        <f t="shared" si="2"/>
        <v>#DIV/0!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x14ac:dyDescent="0.25">
      <c r="A27" s="9" t="s">
        <v>24</v>
      </c>
      <c r="B27" s="10"/>
      <c r="C27" s="11" t="s">
        <v>25</v>
      </c>
      <c r="D27" s="12"/>
      <c r="E27" s="13" t="e">
        <f t="shared" si="2"/>
        <v>#DIV/0!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x14ac:dyDescent="0.25">
      <c r="A28" s="11">
        <v>4325</v>
      </c>
      <c r="B28" s="10"/>
      <c r="C28" s="11" t="s">
        <v>26</v>
      </c>
      <c r="D28" s="12"/>
      <c r="E28" s="13" t="e">
        <f t="shared" si="2"/>
        <v>#DIV/0!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x14ac:dyDescent="0.25">
      <c r="A29" s="11">
        <v>4330</v>
      </c>
      <c r="B29" s="10"/>
      <c r="C29" s="11" t="s">
        <v>27</v>
      </c>
      <c r="D29" s="12"/>
      <c r="E29" s="13" t="e">
        <f t="shared" si="2"/>
        <v>#DIV/0!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30" x14ac:dyDescent="0.25">
      <c r="A30" s="11">
        <v>4335</v>
      </c>
      <c r="B30" s="10"/>
      <c r="C30" s="11" t="s">
        <v>28</v>
      </c>
      <c r="D30" s="12"/>
      <c r="E30" s="13" t="e">
        <f t="shared" si="2"/>
        <v>#DIV/0!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x14ac:dyDescent="0.25">
      <c r="A31" s="11">
        <v>4340</v>
      </c>
      <c r="B31" s="10"/>
      <c r="C31" s="11" t="s">
        <v>29</v>
      </c>
      <c r="D31" s="12"/>
      <c r="E31" s="13" t="e">
        <f t="shared" si="2"/>
        <v>#DIV/0!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s="67" customFormat="1" ht="15.75" x14ac:dyDescent="0.25">
      <c r="A32" s="15">
        <v>4345</v>
      </c>
      <c r="B32" s="16"/>
      <c r="C32" s="15" t="s">
        <v>30</v>
      </c>
      <c r="D32" s="17">
        <f>SUM(D25:D31)</f>
        <v>0</v>
      </c>
      <c r="E32" s="18" t="e">
        <f>D32/D$60</f>
        <v>#DIV/0!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1:18" ht="15.75" x14ac:dyDescent="0.25">
      <c r="A33" s="4">
        <v>4400</v>
      </c>
      <c r="B33" s="5" t="s">
        <v>31</v>
      </c>
      <c r="C33" s="6"/>
      <c r="D33" s="19"/>
      <c r="E33" s="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15.75" x14ac:dyDescent="0.25">
      <c r="A34" s="4">
        <v>4405</v>
      </c>
      <c r="B34" s="8"/>
      <c r="C34" s="20" t="s">
        <v>32</v>
      </c>
      <c r="D34" s="19"/>
      <c r="E34" s="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x14ac:dyDescent="0.25">
      <c r="A35" s="11">
        <v>4415</v>
      </c>
      <c r="B35" s="10"/>
      <c r="C35" s="11" t="s">
        <v>33</v>
      </c>
      <c r="D35" s="12"/>
      <c r="E35" s="13" t="e">
        <f t="shared" ref="E35:E38" si="3">D35/D$60</f>
        <v>#DIV/0!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ht="30" x14ac:dyDescent="0.25">
      <c r="A36" s="9" t="s">
        <v>34</v>
      </c>
      <c r="B36" s="10"/>
      <c r="C36" s="11" t="s">
        <v>35</v>
      </c>
      <c r="D36" s="12"/>
      <c r="E36" s="13" t="e">
        <f t="shared" si="3"/>
        <v>#DIV/0!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1:18" x14ac:dyDescent="0.25">
      <c r="A37" s="11">
        <v>4430</v>
      </c>
      <c r="B37" s="10"/>
      <c r="C37" s="11" t="s">
        <v>36</v>
      </c>
      <c r="D37" s="12"/>
      <c r="E37" s="13" t="e">
        <f t="shared" si="3"/>
        <v>#DIV/0!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1:18" x14ac:dyDescent="0.25">
      <c r="A38" s="11">
        <v>4435</v>
      </c>
      <c r="B38" s="10"/>
      <c r="C38" s="11" t="s">
        <v>37</v>
      </c>
      <c r="D38" s="12"/>
      <c r="E38" s="13" t="e">
        <f t="shared" si="3"/>
        <v>#DIV/0!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s="67" customFormat="1" ht="15.75" x14ac:dyDescent="0.25">
      <c r="A39" s="21">
        <v>4440</v>
      </c>
      <c r="B39" s="22"/>
      <c r="C39" s="23" t="s">
        <v>38</v>
      </c>
      <c r="D39" s="24">
        <f>SUM(D35:D38)</f>
        <v>0</v>
      </c>
      <c r="E39" s="18" t="e">
        <f>D39/D$60</f>
        <v>#DIV/0!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1:18" ht="15.75" x14ac:dyDescent="0.25">
      <c r="A40" s="4">
        <v>4445</v>
      </c>
      <c r="B40" s="8"/>
      <c r="C40" s="20" t="s">
        <v>39</v>
      </c>
      <c r="D40" s="19"/>
      <c r="E40" s="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5.75" x14ac:dyDescent="0.25">
      <c r="A41" s="4">
        <v>4450</v>
      </c>
      <c r="B41" s="8"/>
      <c r="C41" s="4" t="s">
        <v>40</v>
      </c>
      <c r="D41" s="19"/>
      <c r="E41" s="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x14ac:dyDescent="0.25">
      <c r="A42" s="11">
        <v>4455</v>
      </c>
      <c r="B42" s="10"/>
      <c r="C42" s="11" t="s">
        <v>41</v>
      </c>
      <c r="D42" s="12"/>
      <c r="E42" s="13" t="e">
        <f t="shared" ref="E42:E47" si="4">D42/D$60</f>
        <v>#DIV/0!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x14ac:dyDescent="0.25">
      <c r="A43" s="11">
        <v>4460</v>
      </c>
      <c r="B43" s="10"/>
      <c r="C43" s="11" t="s">
        <v>42</v>
      </c>
      <c r="D43" s="12"/>
      <c r="E43" s="13" t="e">
        <f t="shared" si="4"/>
        <v>#DIV/0!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x14ac:dyDescent="0.25">
      <c r="A44" s="11">
        <v>4465</v>
      </c>
      <c r="B44" s="10"/>
      <c r="C44" s="11" t="s">
        <v>43</v>
      </c>
      <c r="D44" s="12"/>
      <c r="E44" s="13" t="e">
        <f t="shared" si="4"/>
        <v>#DIV/0!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5.75" x14ac:dyDescent="0.25">
      <c r="A45" s="4">
        <v>4470</v>
      </c>
      <c r="B45" s="8"/>
      <c r="C45" s="4" t="s">
        <v>44</v>
      </c>
      <c r="D45" s="19"/>
      <c r="E45" s="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x14ac:dyDescent="0.25">
      <c r="A46" s="11">
        <v>4480</v>
      </c>
      <c r="B46" s="10"/>
      <c r="C46" s="11" t="s">
        <v>45</v>
      </c>
      <c r="D46" s="12"/>
      <c r="E46" s="13" t="e">
        <f t="shared" si="4"/>
        <v>#DIV/0!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18" ht="30" x14ac:dyDescent="0.25">
      <c r="A47" s="9" t="s">
        <v>46</v>
      </c>
      <c r="B47" s="10"/>
      <c r="C47" s="11" t="s">
        <v>47</v>
      </c>
      <c r="D47" s="12"/>
      <c r="E47" s="13" t="e">
        <f t="shared" si="4"/>
        <v>#DIV/0!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s="67" customFormat="1" ht="15.75" x14ac:dyDescent="0.25">
      <c r="A48" s="15">
        <v>4500</v>
      </c>
      <c r="B48" s="16"/>
      <c r="C48" s="25" t="s">
        <v>48</v>
      </c>
      <c r="D48" s="17">
        <f>SUM(D42:D47)</f>
        <v>0</v>
      </c>
      <c r="E48" s="18" t="e">
        <f>D48/D$60</f>
        <v>#DIV/0!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ht="15.75" x14ac:dyDescent="0.25">
      <c r="A49" s="4">
        <v>4505</v>
      </c>
      <c r="B49" s="8"/>
      <c r="C49" s="20" t="s">
        <v>49</v>
      </c>
      <c r="D49" s="19"/>
      <c r="E49" s="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1:18" ht="15.75" x14ac:dyDescent="0.25">
      <c r="A50" s="4">
        <v>4510</v>
      </c>
      <c r="B50" s="26"/>
      <c r="C50" s="4" t="s">
        <v>50</v>
      </c>
      <c r="D50" s="27"/>
      <c r="E50" s="28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 x14ac:dyDescent="0.25">
      <c r="A51" s="9" t="s">
        <v>51</v>
      </c>
      <c r="B51" s="10"/>
      <c r="C51" s="11" t="s">
        <v>52</v>
      </c>
      <c r="D51" s="12"/>
      <c r="E51" s="13" t="e">
        <f t="shared" ref="E51:E55" si="5">D51/D$60</f>
        <v>#DIV/0!</v>
      </c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x14ac:dyDescent="0.25">
      <c r="A52" s="9" t="s">
        <v>53</v>
      </c>
      <c r="B52" s="10"/>
      <c r="C52" s="11" t="s">
        <v>54</v>
      </c>
      <c r="D52" s="12"/>
      <c r="E52" s="13" t="e">
        <f t="shared" si="5"/>
        <v>#DIV/0!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s="67" customFormat="1" ht="15.75" x14ac:dyDescent="0.25">
      <c r="A53" s="15">
        <v>4535</v>
      </c>
      <c r="B53" s="16"/>
      <c r="C53" s="25" t="s">
        <v>55</v>
      </c>
      <c r="D53" s="17">
        <f>SUM(D51:D52)</f>
        <v>0</v>
      </c>
      <c r="E53" s="18" t="e">
        <f>D53/D$60</f>
        <v>#DIV/0!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s="67" customFormat="1" ht="15.75" x14ac:dyDescent="0.25">
      <c r="A54" s="29">
        <v>4540</v>
      </c>
      <c r="B54" s="30"/>
      <c r="C54" s="11" t="s">
        <v>56</v>
      </c>
      <c r="D54" s="31"/>
      <c r="E54" s="13" t="e">
        <f t="shared" si="5"/>
        <v>#DIV/0!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1:18" s="67" customFormat="1" ht="30" x14ac:dyDescent="0.25">
      <c r="A55" s="29">
        <v>4545</v>
      </c>
      <c r="B55" s="30"/>
      <c r="C55" s="11" t="s">
        <v>57</v>
      </c>
      <c r="D55" s="31"/>
      <c r="E55" s="13" t="e">
        <f t="shared" si="5"/>
        <v>#DIV/0!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1:18" s="67" customFormat="1" ht="15.75" x14ac:dyDescent="0.25">
      <c r="A56" s="15">
        <v>4550</v>
      </c>
      <c r="B56" s="16"/>
      <c r="C56" s="15" t="s">
        <v>58</v>
      </c>
      <c r="D56" s="17">
        <f>D55+D54+D53+D48+D39</f>
        <v>0</v>
      </c>
      <c r="E56" s="18" t="e">
        <f>D56/D$60</f>
        <v>#DIV/0!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1:18" ht="15.75" x14ac:dyDescent="0.25">
      <c r="A57" s="4">
        <v>4600</v>
      </c>
      <c r="B57" s="26" t="s">
        <v>59</v>
      </c>
      <c r="C57" s="6"/>
      <c r="D57" s="19"/>
      <c r="E57" s="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1:18" x14ac:dyDescent="0.25">
      <c r="A58" s="9" t="s">
        <v>60</v>
      </c>
      <c r="B58" s="10"/>
      <c r="C58" s="11" t="s">
        <v>61</v>
      </c>
      <c r="D58" s="12"/>
      <c r="E58" s="13" t="e">
        <f t="shared" ref="E58" si="6">D58/D$60</f>
        <v>#DIV/0!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18" ht="15.75" x14ac:dyDescent="0.25">
      <c r="A59" s="25">
        <v>4615</v>
      </c>
      <c r="B59" s="32"/>
      <c r="C59" s="25" t="s">
        <v>62</v>
      </c>
      <c r="D59" s="33">
        <f>D58</f>
        <v>0</v>
      </c>
      <c r="E59" s="18" t="e">
        <f>D59/D$60</f>
        <v>#DIV/0!</v>
      </c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1:18" s="67" customFormat="1" ht="15.75" x14ac:dyDescent="0.25">
      <c r="A60" s="15">
        <v>4700</v>
      </c>
      <c r="B60" s="16" t="s">
        <v>63</v>
      </c>
      <c r="C60" s="15"/>
      <c r="D60" s="17">
        <f>D56+D32+D20+D23+D59</f>
        <v>0</v>
      </c>
      <c r="E60" s="18" t="e">
        <f>D60/D$60</f>
        <v>#DIV/0!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1:18" s="67" customFormat="1" ht="15.75" x14ac:dyDescent="0.25">
      <c r="A61" s="34"/>
      <c r="B61" s="35"/>
      <c r="C61" s="34"/>
      <c r="D61" s="36"/>
      <c r="E61" s="37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1:18" x14ac:dyDescent="0.25">
      <c r="A62" s="38"/>
      <c r="B62" s="39"/>
      <c r="C62" s="38"/>
      <c r="D62" s="40"/>
      <c r="E62" s="41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s="67" customFormat="1" ht="15.75" x14ac:dyDescent="0.25">
      <c r="A63" s="42">
        <v>5000</v>
      </c>
      <c r="B63" s="43" t="s">
        <v>64</v>
      </c>
      <c r="C63" s="42"/>
      <c r="D63" s="44"/>
      <c r="E63" s="45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1:18" s="67" customFormat="1" ht="15.75" x14ac:dyDescent="0.25">
      <c r="A64" s="42">
        <v>5100</v>
      </c>
      <c r="B64" s="43" t="s">
        <v>65</v>
      </c>
      <c r="C64" s="42"/>
      <c r="D64" s="44"/>
      <c r="E64" s="45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18" x14ac:dyDescent="0.25">
      <c r="A65" s="46">
        <v>5105</v>
      </c>
      <c r="B65" s="47"/>
      <c r="C65" s="46" t="s">
        <v>66</v>
      </c>
      <c r="D65" s="12"/>
      <c r="E65" s="13" t="e">
        <f>D65/D$60</f>
        <v>#DIV/0!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x14ac:dyDescent="0.25">
      <c r="A66" s="46">
        <v>5110</v>
      </c>
      <c r="B66" s="47"/>
      <c r="C66" s="46" t="s">
        <v>67</v>
      </c>
      <c r="D66" s="12"/>
      <c r="E66" s="13" t="e">
        <f t="shared" ref="E66:E67" si="7">D66/D$60</f>
        <v>#DIV/0!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x14ac:dyDescent="0.25">
      <c r="A67" s="46">
        <v>5115</v>
      </c>
      <c r="B67" s="47"/>
      <c r="C67" s="46" t="s">
        <v>68</v>
      </c>
      <c r="D67" s="12"/>
      <c r="E67" s="13" t="e">
        <f t="shared" si="7"/>
        <v>#DIV/0!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ht="15.75" x14ac:dyDescent="0.25">
      <c r="A68" s="48">
        <v>5120</v>
      </c>
      <c r="B68" s="49"/>
      <c r="C68" s="49" t="s">
        <v>69</v>
      </c>
      <c r="D68" s="50"/>
      <c r="E68" s="51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x14ac:dyDescent="0.25">
      <c r="A69" s="46">
        <v>5125</v>
      </c>
      <c r="B69" s="47"/>
      <c r="C69" s="46" t="s">
        <v>70</v>
      </c>
      <c r="D69" s="12"/>
      <c r="E69" s="13" t="e">
        <f t="shared" ref="E69:E70" si="8">D69/D$60</f>
        <v>#DIV/0!</v>
      </c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x14ac:dyDescent="0.25">
      <c r="A70" s="46">
        <v>5130</v>
      </c>
      <c r="B70" s="47"/>
      <c r="C70" s="46" t="s">
        <v>71</v>
      </c>
      <c r="D70" s="12"/>
      <c r="E70" s="13" t="e">
        <f t="shared" si="8"/>
        <v>#DIV/0!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5.75" x14ac:dyDescent="0.25">
      <c r="A71" s="48">
        <v>5135</v>
      </c>
      <c r="B71" s="49"/>
      <c r="C71" s="48" t="s">
        <v>72</v>
      </c>
      <c r="D71" s="50"/>
      <c r="E71" s="51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18" ht="30" x14ac:dyDescent="0.25">
      <c r="A72" s="46">
        <v>5140</v>
      </c>
      <c r="B72" s="47"/>
      <c r="C72" s="46" t="s">
        <v>73</v>
      </c>
      <c r="D72" s="12"/>
      <c r="E72" s="13" t="e">
        <f t="shared" ref="E72:E80" si="9">D72/D$60</f>
        <v>#DIV/0!</v>
      </c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x14ac:dyDescent="0.25">
      <c r="A73" s="46">
        <v>5145</v>
      </c>
      <c r="B73" s="47"/>
      <c r="C73" s="46" t="s">
        <v>74</v>
      </c>
      <c r="D73" s="12"/>
      <c r="E73" s="13" t="e">
        <f t="shared" si="9"/>
        <v>#DIV/0!</v>
      </c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x14ac:dyDescent="0.25">
      <c r="A74" s="46">
        <v>5150</v>
      </c>
      <c r="B74" s="47"/>
      <c r="C74" s="46" t="s">
        <v>75</v>
      </c>
      <c r="D74" s="12"/>
      <c r="E74" s="13" t="e">
        <f t="shared" si="9"/>
        <v>#DIV/0!</v>
      </c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x14ac:dyDescent="0.25">
      <c r="A75" s="46">
        <v>5155</v>
      </c>
      <c r="B75" s="47"/>
      <c r="C75" s="46" t="s">
        <v>76</v>
      </c>
      <c r="D75" s="12"/>
      <c r="E75" s="13" t="e">
        <f t="shared" si="9"/>
        <v>#DIV/0!</v>
      </c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x14ac:dyDescent="0.25">
      <c r="A76" s="52">
        <v>5160</v>
      </c>
      <c r="B76" s="47"/>
      <c r="C76" s="46" t="s">
        <v>77</v>
      </c>
      <c r="D76" s="12"/>
      <c r="E76" s="13" t="e">
        <f t="shared" si="9"/>
        <v>#DIV/0!</v>
      </c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x14ac:dyDescent="0.25">
      <c r="A77" s="46">
        <v>5165</v>
      </c>
      <c r="B77" s="47"/>
      <c r="C77" s="46" t="s">
        <v>78</v>
      </c>
      <c r="D77" s="12"/>
      <c r="E77" s="13" t="e">
        <f t="shared" si="9"/>
        <v>#DIV/0!</v>
      </c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x14ac:dyDescent="0.25">
      <c r="A78" s="46">
        <v>5170</v>
      </c>
      <c r="B78" s="47"/>
      <c r="C78" s="46" t="s">
        <v>79</v>
      </c>
      <c r="D78" s="12"/>
      <c r="E78" s="13" t="e">
        <f t="shared" si="9"/>
        <v>#DIV/0!</v>
      </c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x14ac:dyDescent="0.25">
      <c r="A79" s="46">
        <v>5175</v>
      </c>
      <c r="B79" s="47"/>
      <c r="C79" s="46" t="s">
        <v>80</v>
      </c>
      <c r="D79" s="12"/>
      <c r="E79" s="13" t="e">
        <f t="shared" si="9"/>
        <v>#DIV/0!</v>
      </c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ht="30" x14ac:dyDescent="0.25">
      <c r="A80" s="53" t="s">
        <v>81</v>
      </c>
      <c r="B80" s="47"/>
      <c r="C80" s="46" t="s">
        <v>82</v>
      </c>
      <c r="D80" s="12"/>
      <c r="E80" s="13" t="e">
        <f t="shared" si="9"/>
        <v>#DIV/0!</v>
      </c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s="68" customFormat="1" ht="15.75" x14ac:dyDescent="0.25">
      <c r="A81" s="54">
        <v>5195</v>
      </c>
      <c r="B81" s="55"/>
      <c r="C81" s="54" t="s">
        <v>83</v>
      </c>
      <c r="D81" s="56">
        <f>SUM(D65:D80)</f>
        <v>0</v>
      </c>
      <c r="E81" s="18" t="e">
        <f>D81/D60</f>
        <v>#DIV/0!</v>
      </c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1:18" s="67" customFormat="1" ht="15.75" x14ac:dyDescent="0.25">
      <c r="A82" s="42">
        <v>5200</v>
      </c>
      <c r="B82" s="43" t="s">
        <v>84</v>
      </c>
      <c r="C82" s="42"/>
      <c r="D82" s="44"/>
      <c r="E82" s="45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1:18" x14ac:dyDescent="0.25">
      <c r="A83" s="53" t="s">
        <v>85</v>
      </c>
      <c r="B83" s="47"/>
      <c r="C83" s="46" t="s">
        <v>86</v>
      </c>
      <c r="D83" s="12"/>
      <c r="E83" s="13" t="e">
        <f t="shared" ref="E83:E87" si="10">D83/D$60</f>
        <v>#DIV/0!</v>
      </c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1:18" x14ac:dyDescent="0.25">
      <c r="A84" s="46">
        <v>5215</v>
      </c>
      <c r="B84" s="47"/>
      <c r="C84" s="46" t="s">
        <v>87</v>
      </c>
      <c r="D84" s="12"/>
      <c r="E84" s="13" t="e">
        <f t="shared" si="10"/>
        <v>#DIV/0!</v>
      </c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1:18" x14ac:dyDescent="0.25">
      <c r="A85" s="46">
        <v>5220</v>
      </c>
      <c r="B85" s="47"/>
      <c r="C85" s="46" t="s">
        <v>88</v>
      </c>
      <c r="D85" s="12"/>
      <c r="E85" s="13" t="e">
        <f t="shared" si="10"/>
        <v>#DIV/0!</v>
      </c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1:18" x14ac:dyDescent="0.25">
      <c r="A86" s="46">
        <v>5225</v>
      </c>
      <c r="B86" s="47"/>
      <c r="C86" s="46" t="s">
        <v>89</v>
      </c>
      <c r="D86" s="12"/>
      <c r="E86" s="13" t="e">
        <f t="shared" si="10"/>
        <v>#DIV/0!</v>
      </c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x14ac:dyDescent="0.25">
      <c r="A87" s="46">
        <v>5230</v>
      </c>
      <c r="B87" s="47"/>
      <c r="C87" s="46" t="s">
        <v>90</v>
      </c>
      <c r="D87" s="12"/>
      <c r="E87" s="13" t="e">
        <f t="shared" si="10"/>
        <v>#DIV/0!</v>
      </c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8" s="68" customFormat="1" ht="15.75" x14ac:dyDescent="0.25">
      <c r="A88" s="54">
        <v>5235</v>
      </c>
      <c r="B88" s="55"/>
      <c r="C88" s="54" t="s">
        <v>91</v>
      </c>
      <c r="D88" s="56">
        <f>SUM(D83:D87)</f>
        <v>0</v>
      </c>
      <c r="E88" s="18" t="e">
        <f>D88/D60</f>
        <v>#DIV/0!</v>
      </c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</row>
    <row r="89" spans="1:18" s="67" customFormat="1" ht="15.75" x14ac:dyDescent="0.25">
      <c r="A89" s="42">
        <v>5300</v>
      </c>
      <c r="B89" s="43" t="s">
        <v>92</v>
      </c>
      <c r="C89" s="42"/>
      <c r="D89" s="44"/>
      <c r="E89" s="45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</row>
    <row r="90" spans="1:18" s="67" customFormat="1" ht="15.75" x14ac:dyDescent="0.25">
      <c r="A90" s="57" t="s">
        <v>93</v>
      </c>
      <c r="B90" s="47"/>
      <c r="C90" s="46" t="s">
        <v>94</v>
      </c>
      <c r="D90" s="58"/>
      <c r="E90" s="13" t="e">
        <f t="shared" ref="E90:E92" si="11">D90/D$60</f>
        <v>#DIV/0!</v>
      </c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spans="1:18" x14ac:dyDescent="0.25">
      <c r="A91" s="53" t="s">
        <v>95</v>
      </c>
      <c r="B91" s="47"/>
      <c r="C91" s="46" t="s">
        <v>96</v>
      </c>
      <c r="D91" s="12"/>
      <c r="E91" s="13" t="e">
        <f t="shared" si="11"/>
        <v>#DIV/0!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1:18" x14ac:dyDescent="0.25">
      <c r="A92" s="46">
        <v>5325</v>
      </c>
      <c r="B92" s="47"/>
      <c r="C92" s="46" t="s">
        <v>97</v>
      </c>
      <c r="D92" s="12"/>
      <c r="E92" s="13" t="e">
        <f t="shared" si="11"/>
        <v>#DIV/0!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1:18" s="68" customFormat="1" ht="15.75" x14ac:dyDescent="0.25">
      <c r="A93" s="59"/>
      <c r="B93" s="55"/>
      <c r="C93" s="54" t="s">
        <v>98</v>
      </c>
      <c r="D93" s="56">
        <f>SUM(D90:D92)</f>
        <v>0</v>
      </c>
      <c r="E93" s="18" t="e">
        <f>D93/D60</f>
        <v>#DIV/0!</v>
      </c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</row>
    <row r="94" spans="1:18" s="67" customFormat="1" ht="15.75" x14ac:dyDescent="0.25">
      <c r="A94" s="42">
        <v>5400</v>
      </c>
      <c r="B94" s="43" t="s">
        <v>99</v>
      </c>
      <c r="C94" s="42"/>
      <c r="D94" s="44"/>
      <c r="E94" s="45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</row>
    <row r="95" spans="1:18" x14ac:dyDescent="0.25">
      <c r="A95" s="53" t="s">
        <v>100</v>
      </c>
      <c r="B95" s="47"/>
      <c r="C95" s="46" t="s">
        <v>101</v>
      </c>
      <c r="D95" s="12"/>
      <c r="E95" s="13" t="e">
        <f t="shared" ref="E95:E97" si="12">D95/D$60</f>
        <v>#DIV/0!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1:18" x14ac:dyDescent="0.25">
      <c r="A96" s="46">
        <v>5415</v>
      </c>
      <c r="B96" s="47"/>
      <c r="C96" s="46" t="s">
        <v>102</v>
      </c>
      <c r="D96" s="12"/>
      <c r="E96" s="13" t="e">
        <f t="shared" si="12"/>
        <v>#DIV/0!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1:18" x14ac:dyDescent="0.25">
      <c r="A97" s="46">
        <v>5420</v>
      </c>
      <c r="B97" s="47"/>
      <c r="C97" s="46" t="s">
        <v>103</v>
      </c>
      <c r="D97" s="12"/>
      <c r="E97" s="13" t="e">
        <f t="shared" si="12"/>
        <v>#DIV/0!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1:18" s="68" customFormat="1" ht="15.75" x14ac:dyDescent="0.25">
      <c r="A98" s="54">
        <v>5425</v>
      </c>
      <c r="B98" s="55"/>
      <c r="C98" s="54" t="s">
        <v>104</v>
      </c>
      <c r="D98" s="56">
        <f>SUM(D95:D97)</f>
        <v>0</v>
      </c>
      <c r="E98" s="18" t="e">
        <f>D98/D60</f>
        <v>#DIV/0!</v>
      </c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</row>
    <row r="99" spans="1:18" s="67" customFormat="1" ht="15.75" x14ac:dyDescent="0.25">
      <c r="A99" s="42">
        <v>5500</v>
      </c>
      <c r="B99" s="43" t="s">
        <v>105</v>
      </c>
      <c r="C99" s="42"/>
      <c r="D99" s="44"/>
      <c r="E99" s="45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</row>
    <row r="100" spans="1:18" x14ac:dyDescent="0.25">
      <c r="A100" s="46">
        <v>5505</v>
      </c>
      <c r="B100" s="47"/>
      <c r="C100" s="46" t="s">
        <v>106</v>
      </c>
      <c r="D100" s="12"/>
      <c r="E100" s="13" t="e">
        <f t="shared" ref="E100:E103" si="13">D100/D$60</f>
        <v>#DIV/0!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 x14ac:dyDescent="0.25">
      <c r="A101" s="46">
        <v>5510</v>
      </c>
      <c r="B101" s="47"/>
      <c r="C101" s="46" t="s">
        <v>107</v>
      </c>
      <c r="D101" s="12"/>
      <c r="E101" s="13" t="e">
        <f t="shared" si="13"/>
        <v>#DIV/0!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x14ac:dyDescent="0.25">
      <c r="A102" s="46">
        <v>5515</v>
      </c>
      <c r="B102" s="47"/>
      <c r="C102" s="46" t="s">
        <v>108</v>
      </c>
      <c r="D102" s="12"/>
      <c r="E102" s="13" t="e">
        <f t="shared" si="13"/>
        <v>#DIV/0!</v>
      </c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x14ac:dyDescent="0.25">
      <c r="A103" s="46">
        <v>5520</v>
      </c>
      <c r="B103" s="47"/>
      <c r="C103" s="46" t="s">
        <v>109</v>
      </c>
      <c r="D103" s="12"/>
      <c r="E103" s="13" t="e">
        <f t="shared" si="13"/>
        <v>#DIV/0!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s="68" customFormat="1" ht="15.75" x14ac:dyDescent="0.25">
      <c r="A104" s="54">
        <v>5525</v>
      </c>
      <c r="B104" s="55"/>
      <c r="C104" s="54" t="s">
        <v>110</v>
      </c>
      <c r="D104" s="56">
        <f>SUM(D100:D103)</f>
        <v>0</v>
      </c>
      <c r="E104" s="18" t="e">
        <f>D104/D60</f>
        <v>#DIV/0!</v>
      </c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</row>
    <row r="105" spans="1:18" s="67" customFormat="1" ht="15.75" x14ac:dyDescent="0.25">
      <c r="A105" s="60">
        <v>5600</v>
      </c>
      <c r="B105" s="61" t="s">
        <v>111</v>
      </c>
      <c r="C105" s="60"/>
      <c r="D105" s="17">
        <f>D104+D98+D93+D88+D81</f>
        <v>0</v>
      </c>
      <c r="E105" s="18" t="e">
        <f>D105/D60</f>
        <v>#DIV/0!</v>
      </c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</row>
    <row r="106" spans="1:18" x14ac:dyDescent="0.25">
      <c r="A106" s="38"/>
      <c r="B106" s="39"/>
      <c r="C106" s="38"/>
      <c r="D106" s="40"/>
      <c r="E106" s="41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18" s="67" customFormat="1" ht="15.75" x14ac:dyDescent="0.25">
      <c r="A107" s="42">
        <v>6000</v>
      </c>
      <c r="B107" s="43" t="s">
        <v>112</v>
      </c>
      <c r="C107" s="42"/>
      <c r="D107" s="44"/>
      <c r="E107" s="45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</row>
    <row r="108" spans="1:18" ht="15.75" x14ac:dyDescent="0.25">
      <c r="A108" s="54">
        <v>6100</v>
      </c>
      <c r="B108" s="62" t="s">
        <v>63</v>
      </c>
      <c r="C108" s="54"/>
      <c r="D108" s="33">
        <f>D60</f>
        <v>0</v>
      </c>
      <c r="E108" s="18" t="e">
        <f>D108/D60</f>
        <v>#DIV/0!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:18" ht="15.75" x14ac:dyDescent="0.25">
      <c r="A109" s="54">
        <v>6105</v>
      </c>
      <c r="B109" s="62" t="s">
        <v>111</v>
      </c>
      <c r="C109" s="54"/>
      <c r="D109" s="33">
        <f>D105</f>
        <v>0</v>
      </c>
      <c r="E109" s="18" t="e">
        <f>D109/D108</f>
        <v>#DIV/0!</v>
      </c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:18" s="67" customFormat="1" ht="15.75" x14ac:dyDescent="0.25">
      <c r="A110" s="60">
        <v>6110</v>
      </c>
      <c r="B110" s="61" t="s">
        <v>113</v>
      </c>
      <c r="C110" s="60"/>
      <c r="D110" s="17">
        <f>D108-D109</f>
        <v>0</v>
      </c>
      <c r="E110" s="18" t="e">
        <f>D110/D108</f>
        <v>#DIV/0!</v>
      </c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</row>
    <row r="111" spans="1:18" x14ac:dyDescent="0.25">
      <c r="A111" s="46">
        <v>6115</v>
      </c>
      <c r="B111" s="47"/>
      <c r="C111" s="47" t="s">
        <v>114</v>
      </c>
      <c r="D111" s="12"/>
      <c r="E111" s="13" t="e">
        <f>D111/D$108</f>
        <v>#DIV/0!</v>
      </c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 x14ac:dyDescent="0.25">
      <c r="A112" s="46">
        <v>6120</v>
      </c>
      <c r="B112" s="47"/>
      <c r="C112" s="47" t="s">
        <v>115</v>
      </c>
      <c r="D112" s="12"/>
      <c r="E112" s="13" t="e">
        <f t="shared" ref="E112:E113" si="14">D112/D$108</f>
        <v>#DIV/0!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 x14ac:dyDescent="0.25">
      <c r="A113" s="46">
        <v>6125</v>
      </c>
      <c r="B113" s="47"/>
      <c r="C113" s="47" t="s">
        <v>116</v>
      </c>
      <c r="D113" s="12"/>
      <c r="E113" s="13" t="e">
        <f t="shared" si="14"/>
        <v>#DIV/0!</v>
      </c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:18" ht="15.75" x14ac:dyDescent="0.25">
      <c r="A114" s="48">
        <v>6130</v>
      </c>
      <c r="B114" s="49" t="s">
        <v>117</v>
      </c>
      <c r="C114" s="48"/>
      <c r="D114" s="63">
        <f>SUM(D110:D113)</f>
        <v>0</v>
      </c>
      <c r="E114" s="64" t="e">
        <f>D114/D108</f>
        <v>#DIV/0!</v>
      </c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x14ac:dyDescent="0.25">
      <c r="A115" s="46">
        <v>6135</v>
      </c>
      <c r="B115" s="47"/>
      <c r="C115" s="47" t="s">
        <v>118</v>
      </c>
      <c r="D115" s="12"/>
      <c r="E115" s="13" t="e">
        <f>D115/D$108</f>
        <v>#DIV/0!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s="67" customFormat="1" ht="15.75" x14ac:dyDescent="0.25">
      <c r="A116" s="60">
        <v>6140</v>
      </c>
      <c r="B116" s="61" t="s">
        <v>119</v>
      </c>
      <c r="C116" s="60"/>
      <c r="D116" s="17">
        <f>D114+D115</f>
        <v>0</v>
      </c>
      <c r="E116" s="18" t="e">
        <f>D116/D108</f>
        <v>#DIV/0!</v>
      </c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1:18" s="67" customFormat="1" ht="15.75" x14ac:dyDescent="0.25">
      <c r="A117" s="42">
        <v>6200</v>
      </c>
      <c r="B117" s="43" t="s">
        <v>120</v>
      </c>
      <c r="C117" s="42"/>
      <c r="D117" s="44"/>
      <c r="E117" s="45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</row>
    <row r="118" spans="1:18" x14ac:dyDescent="0.25">
      <c r="A118" s="46">
        <v>6205</v>
      </c>
      <c r="B118" s="47"/>
      <c r="C118" s="46" t="s">
        <v>121</v>
      </c>
      <c r="D118" s="12"/>
      <c r="E118" s="13" t="e">
        <f>D118/D$108</f>
        <v>#DIV/0!</v>
      </c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 ht="15.75" x14ac:dyDescent="0.25">
      <c r="A119" s="54">
        <v>6210</v>
      </c>
      <c r="B119" s="62"/>
      <c r="C119" s="54" t="s">
        <v>122</v>
      </c>
      <c r="D119" s="56">
        <f>D116</f>
        <v>0</v>
      </c>
      <c r="E119" s="18" t="e">
        <f>D119/D108</f>
        <v>#DIV/0!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1:18" ht="15.75" x14ac:dyDescent="0.25">
      <c r="A120" s="54">
        <v>6215</v>
      </c>
      <c r="B120" s="62"/>
      <c r="C120" s="62" t="s">
        <v>123</v>
      </c>
      <c r="D120" s="56">
        <f>D118+D119</f>
        <v>0</v>
      </c>
      <c r="E120" s="18" t="e">
        <f>D120/D108</f>
        <v>#DIV/0!</v>
      </c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1:18" x14ac:dyDescent="0.25">
      <c r="A121" s="38"/>
      <c r="B121" s="39"/>
      <c r="C121" s="38"/>
      <c r="D121" s="40"/>
      <c r="E121" s="41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x14ac:dyDescent="0.25">
      <c r="A122" s="38"/>
      <c r="B122" s="39"/>
      <c r="C122" s="38"/>
      <c r="D122" s="40"/>
      <c r="E122" s="41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x14ac:dyDescent="0.25">
      <c r="A123" s="65"/>
      <c r="B123" s="77"/>
      <c r="C123" s="65"/>
      <c r="D123" s="65"/>
      <c r="E123" s="81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 x14ac:dyDescent="0.25">
      <c r="A124" s="65"/>
      <c r="B124" s="77"/>
      <c r="C124" s="65"/>
      <c r="D124" s="65"/>
      <c r="E124" s="81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:18" x14ac:dyDescent="0.25">
      <c r="A125" s="65"/>
      <c r="B125" s="77"/>
      <c r="C125" s="65"/>
      <c r="D125" s="65"/>
      <c r="E125" s="81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:18" x14ac:dyDescent="0.25">
      <c r="A126" s="65"/>
      <c r="B126" s="77"/>
      <c r="C126" s="65"/>
      <c r="D126" s="65"/>
      <c r="E126" s="81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 x14ac:dyDescent="0.25">
      <c r="A127" s="65"/>
      <c r="B127" s="77"/>
      <c r="C127" s="65"/>
      <c r="D127" s="65"/>
      <c r="E127" s="81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 x14ac:dyDescent="0.25">
      <c r="A128" s="65"/>
      <c r="B128" s="77"/>
      <c r="C128" s="65"/>
      <c r="D128" s="65"/>
      <c r="E128" s="81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x14ac:dyDescent="0.25">
      <c r="A129" s="65"/>
      <c r="B129" s="77"/>
      <c r="C129" s="65"/>
      <c r="D129" s="65"/>
      <c r="E129" s="81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 x14ac:dyDescent="0.25">
      <c r="A130" s="65"/>
      <c r="B130" s="77"/>
      <c r="C130" s="65"/>
      <c r="D130" s="65"/>
      <c r="E130" s="81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:18" x14ac:dyDescent="0.25">
      <c r="A131" s="65"/>
      <c r="B131" s="77"/>
      <c r="C131" s="65"/>
      <c r="D131" s="65"/>
      <c r="E131" s="81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:18" x14ac:dyDescent="0.25">
      <c r="A132" s="65"/>
      <c r="B132" s="77"/>
      <c r="C132" s="65"/>
      <c r="D132" s="65"/>
      <c r="E132" s="81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:18" x14ac:dyDescent="0.25">
      <c r="A133" s="65"/>
      <c r="B133" s="77"/>
      <c r="C133" s="65"/>
      <c r="D133" s="65"/>
      <c r="E133" s="81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1:18" x14ac:dyDescent="0.25">
      <c r="A134" s="65"/>
      <c r="B134" s="77"/>
      <c r="C134" s="65"/>
      <c r="D134" s="65"/>
      <c r="E134" s="81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1:18" x14ac:dyDescent="0.25">
      <c r="A135" s="65"/>
      <c r="B135" s="77"/>
      <c r="C135" s="65"/>
      <c r="D135" s="65"/>
      <c r="E135" s="81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:18" x14ac:dyDescent="0.25">
      <c r="A136" s="65"/>
      <c r="B136" s="77"/>
      <c r="C136" s="65"/>
      <c r="D136" s="65"/>
      <c r="E136" s="81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1:18" x14ac:dyDescent="0.25">
      <c r="A137" s="65"/>
      <c r="B137" s="77"/>
      <c r="C137" s="65"/>
      <c r="D137" s="65"/>
      <c r="E137" s="81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 x14ac:dyDescent="0.25">
      <c r="A138" s="65"/>
      <c r="B138" s="77"/>
      <c r="C138" s="65"/>
      <c r="D138" s="65"/>
      <c r="E138" s="81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 x14ac:dyDescent="0.25">
      <c r="A139" s="65"/>
      <c r="B139" s="77"/>
      <c r="C139" s="65"/>
      <c r="D139" s="65"/>
      <c r="E139" s="81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 x14ac:dyDescent="0.25">
      <c r="A140" s="65"/>
      <c r="B140" s="77"/>
      <c r="C140" s="65"/>
      <c r="D140" s="65"/>
      <c r="E140" s="81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1:18" x14ac:dyDescent="0.25">
      <c r="A141" s="65"/>
      <c r="B141" s="77"/>
      <c r="C141" s="65"/>
      <c r="D141" s="65"/>
      <c r="E141" s="81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1:18" x14ac:dyDescent="0.25">
      <c r="A142" s="65"/>
      <c r="B142" s="77"/>
      <c r="C142" s="65"/>
      <c r="D142" s="65"/>
      <c r="E142" s="81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1:18" x14ac:dyDescent="0.25">
      <c r="A143" s="65"/>
      <c r="B143" s="77"/>
      <c r="C143" s="65"/>
      <c r="D143" s="65"/>
      <c r="E143" s="81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1:18" x14ac:dyDescent="0.25">
      <c r="A144" s="65"/>
      <c r="B144" s="77"/>
      <c r="C144" s="65"/>
      <c r="D144" s="65"/>
      <c r="E144" s="81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1:18" x14ac:dyDescent="0.25">
      <c r="A145" s="65"/>
      <c r="B145" s="77"/>
      <c r="C145" s="65"/>
      <c r="D145" s="65"/>
      <c r="E145" s="81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1:18" x14ac:dyDescent="0.25">
      <c r="A146" s="65"/>
      <c r="B146" s="77"/>
      <c r="C146" s="65"/>
      <c r="D146" s="65"/>
      <c r="E146" s="81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1:18" x14ac:dyDescent="0.25">
      <c r="A147" s="65"/>
      <c r="B147" s="77"/>
      <c r="C147" s="65"/>
      <c r="D147" s="65"/>
      <c r="E147" s="81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1:18" x14ac:dyDescent="0.25">
      <c r="A148" s="65"/>
      <c r="B148" s="77"/>
      <c r="C148" s="65"/>
      <c r="D148" s="65"/>
      <c r="E148" s="81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1:18" x14ac:dyDescent="0.25">
      <c r="A149" s="65"/>
      <c r="B149" s="77"/>
      <c r="C149" s="65"/>
      <c r="D149" s="65"/>
      <c r="E149" s="81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1:18" x14ac:dyDescent="0.25">
      <c r="A150" s="65"/>
      <c r="B150" s="77"/>
      <c r="C150" s="65"/>
      <c r="D150" s="65"/>
      <c r="E150" s="81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1:18" x14ac:dyDescent="0.25">
      <c r="A151" s="65"/>
      <c r="B151" s="77"/>
      <c r="C151" s="65"/>
      <c r="D151" s="65"/>
      <c r="E151" s="81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1:18" x14ac:dyDescent="0.25">
      <c r="A152" s="65"/>
      <c r="B152" s="77"/>
      <c r="C152" s="65"/>
      <c r="D152" s="65"/>
      <c r="E152" s="81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:18" x14ac:dyDescent="0.25">
      <c r="A153" s="65"/>
      <c r="B153" s="77"/>
      <c r="C153" s="65"/>
      <c r="D153" s="65"/>
      <c r="E153" s="81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1:18" x14ac:dyDescent="0.25">
      <c r="A154" s="65"/>
      <c r="B154" s="77"/>
      <c r="C154" s="65"/>
      <c r="D154" s="65"/>
      <c r="E154" s="81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1:18" x14ac:dyDescent="0.25">
      <c r="A155" s="65"/>
      <c r="B155" s="77"/>
      <c r="C155" s="65"/>
      <c r="D155" s="65"/>
      <c r="E155" s="81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1:18" x14ac:dyDescent="0.25">
      <c r="A156" s="65"/>
      <c r="B156" s="77"/>
      <c r="C156" s="65"/>
      <c r="D156" s="65"/>
      <c r="E156" s="81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1:18" x14ac:dyDescent="0.25">
      <c r="A157" s="65"/>
      <c r="B157" s="77"/>
      <c r="C157" s="65"/>
      <c r="D157" s="65"/>
      <c r="E157" s="81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1:18" x14ac:dyDescent="0.25">
      <c r="A158" s="65"/>
      <c r="B158" s="77"/>
      <c r="C158" s="65"/>
      <c r="D158" s="65"/>
      <c r="E158" s="81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1:18" x14ac:dyDescent="0.25">
      <c r="A159" s="65"/>
      <c r="B159" s="77"/>
      <c r="C159" s="65"/>
      <c r="D159" s="65"/>
      <c r="E159" s="81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1:18" x14ac:dyDescent="0.25">
      <c r="A160" s="65"/>
      <c r="B160" s="77"/>
      <c r="C160" s="65"/>
      <c r="D160" s="65"/>
      <c r="E160" s="81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1:18" x14ac:dyDescent="0.25">
      <c r="A161" s="65"/>
      <c r="B161" s="77"/>
      <c r="C161" s="65"/>
      <c r="D161" s="65"/>
      <c r="E161" s="81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1:18" x14ac:dyDescent="0.25">
      <c r="A162" s="65"/>
      <c r="B162" s="77"/>
      <c r="C162" s="65"/>
      <c r="D162" s="65"/>
      <c r="E162" s="81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1:18" x14ac:dyDescent="0.25">
      <c r="A163" s="65"/>
      <c r="B163" s="77"/>
      <c r="C163" s="65"/>
      <c r="D163" s="65"/>
      <c r="E163" s="81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1:18" x14ac:dyDescent="0.25">
      <c r="A164" s="65"/>
      <c r="B164" s="77"/>
      <c r="C164" s="65"/>
      <c r="D164" s="65"/>
      <c r="E164" s="81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1:18" x14ac:dyDescent="0.25"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1:18" x14ac:dyDescent="0.25"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1:18" x14ac:dyDescent="0.25"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1:18" x14ac:dyDescent="0.25"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1:18" x14ac:dyDescent="0.25"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1:18" x14ac:dyDescent="0.25"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1:18" x14ac:dyDescent="0.25"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1:18" x14ac:dyDescent="0.25"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1:18" x14ac:dyDescent="0.25"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1:18" x14ac:dyDescent="0.25"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1:18" x14ac:dyDescent="0.25"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1:18" x14ac:dyDescent="0.25"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</row>
    <row r="177" spans="6:18" x14ac:dyDescent="0.25"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</row>
    <row r="178" spans="6:18" x14ac:dyDescent="0.25"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</row>
    <row r="179" spans="6:18" x14ac:dyDescent="0.25"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</row>
    <row r="180" spans="6:18" x14ac:dyDescent="0.25"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</row>
    <row r="181" spans="6:18" x14ac:dyDescent="0.25"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</row>
    <row r="182" spans="6:18" x14ac:dyDescent="0.25"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</row>
    <row r="183" spans="6:18" x14ac:dyDescent="0.25"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</row>
    <row r="184" spans="6:18" x14ac:dyDescent="0.25"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</row>
    <row r="185" spans="6:18" x14ac:dyDescent="0.25"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</row>
    <row r="186" spans="6:18" x14ac:dyDescent="0.25"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</row>
    <row r="187" spans="6:18" x14ac:dyDescent="0.25"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</row>
    <row r="188" spans="6:18" x14ac:dyDescent="0.25"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</row>
    <row r="189" spans="6:18" x14ac:dyDescent="0.25"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</row>
    <row r="190" spans="6:18" x14ac:dyDescent="0.25"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</row>
    <row r="191" spans="6:18" x14ac:dyDescent="0.25"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</row>
    <row r="192" spans="6:18" x14ac:dyDescent="0.25"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</row>
    <row r="193" spans="6:18" x14ac:dyDescent="0.25"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</row>
    <row r="194" spans="6:18" x14ac:dyDescent="0.25"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</row>
    <row r="195" spans="6:18" x14ac:dyDescent="0.25"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</row>
    <row r="196" spans="6:18" x14ac:dyDescent="0.25"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</row>
    <row r="197" spans="6:18" x14ac:dyDescent="0.25"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</row>
    <row r="198" spans="6:18" x14ac:dyDescent="0.25"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</row>
    <row r="199" spans="6:18" x14ac:dyDescent="0.25"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</row>
    <row r="200" spans="6:18" x14ac:dyDescent="0.25"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</row>
    <row r="201" spans="6:18" x14ac:dyDescent="0.25"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</row>
    <row r="202" spans="6:18" x14ac:dyDescent="0.25"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</row>
    <row r="203" spans="6:18" x14ac:dyDescent="0.25"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</row>
    <row r="204" spans="6:18" x14ac:dyDescent="0.25"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</row>
    <row r="205" spans="6:18" x14ac:dyDescent="0.25"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</row>
    <row r="206" spans="6:18" x14ac:dyDescent="0.25"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</row>
    <row r="207" spans="6:18" x14ac:dyDescent="0.25"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</row>
    <row r="208" spans="6:18" x14ac:dyDescent="0.25"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</row>
    <row r="209" spans="6:18" x14ac:dyDescent="0.25"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</row>
    <row r="210" spans="6:18" x14ac:dyDescent="0.25"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</row>
    <row r="211" spans="6:18" x14ac:dyDescent="0.25"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</row>
    <row r="212" spans="6:18" x14ac:dyDescent="0.25"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</row>
    <row r="213" spans="6:18" x14ac:dyDescent="0.25"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</row>
    <row r="214" spans="6:18" x14ac:dyDescent="0.25"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</row>
    <row r="215" spans="6:18" x14ac:dyDescent="0.25"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</row>
    <row r="216" spans="6:18" x14ac:dyDescent="0.25"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</row>
    <row r="217" spans="6:18" x14ac:dyDescent="0.25"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</row>
    <row r="218" spans="6:18" x14ac:dyDescent="0.25"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</row>
    <row r="219" spans="6:18" x14ac:dyDescent="0.25"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</row>
    <row r="220" spans="6:18" x14ac:dyDescent="0.25"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</row>
    <row r="221" spans="6:18" x14ac:dyDescent="0.25"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</row>
    <row r="222" spans="6:18" x14ac:dyDescent="0.25"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</row>
    <row r="223" spans="6:18" x14ac:dyDescent="0.25"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</row>
    <row r="224" spans="6:18" x14ac:dyDescent="0.25"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</row>
    <row r="225" spans="6:18" x14ac:dyDescent="0.25"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</row>
    <row r="226" spans="6:18" x14ac:dyDescent="0.25"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</row>
    <row r="227" spans="6:18" x14ac:dyDescent="0.25"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</row>
    <row r="228" spans="6:18" x14ac:dyDescent="0.25"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</row>
    <row r="229" spans="6:18" x14ac:dyDescent="0.25"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</row>
    <row r="230" spans="6:18" x14ac:dyDescent="0.25"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</row>
    <row r="231" spans="6:18" x14ac:dyDescent="0.25"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</row>
    <row r="232" spans="6:18" x14ac:dyDescent="0.25"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</row>
    <row r="233" spans="6:18" x14ac:dyDescent="0.25"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</row>
    <row r="234" spans="6:18" x14ac:dyDescent="0.25"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</row>
    <row r="235" spans="6:18" x14ac:dyDescent="0.25"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</row>
    <row r="236" spans="6:18" x14ac:dyDescent="0.25"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</row>
    <row r="237" spans="6:18" x14ac:dyDescent="0.25"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</row>
    <row r="238" spans="6:18" x14ac:dyDescent="0.25"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</row>
    <row r="239" spans="6:18" x14ac:dyDescent="0.25"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</row>
    <row r="240" spans="6:18" x14ac:dyDescent="0.25"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</row>
    <row r="241" spans="6:18" x14ac:dyDescent="0.25"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</row>
    <row r="242" spans="6:18" x14ac:dyDescent="0.25"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</row>
    <row r="243" spans="6:18" x14ac:dyDescent="0.25"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</row>
    <row r="244" spans="6:18" x14ac:dyDescent="0.25"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</row>
    <row r="245" spans="6:18" x14ac:dyDescent="0.25"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</row>
    <row r="246" spans="6:18" x14ac:dyDescent="0.25"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</row>
    <row r="247" spans="6:18" x14ac:dyDescent="0.25"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</row>
    <row r="248" spans="6:18" x14ac:dyDescent="0.25"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</row>
    <row r="249" spans="6:18" x14ac:dyDescent="0.25"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</row>
    <row r="250" spans="6:18" x14ac:dyDescent="0.25"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</row>
    <row r="251" spans="6:18" x14ac:dyDescent="0.25"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</row>
    <row r="252" spans="6:18" x14ac:dyDescent="0.25"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</row>
    <row r="253" spans="6:18" x14ac:dyDescent="0.25"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</row>
    <row r="254" spans="6:18" x14ac:dyDescent="0.25"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</row>
    <row r="255" spans="6:18" x14ac:dyDescent="0.25"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</row>
    <row r="256" spans="6:18" x14ac:dyDescent="0.25"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</row>
    <row r="257" spans="6:18" x14ac:dyDescent="0.25"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</row>
    <row r="258" spans="6:18" x14ac:dyDescent="0.25"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</row>
    <row r="259" spans="6:18" x14ac:dyDescent="0.25"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</row>
    <row r="260" spans="6:18" x14ac:dyDescent="0.25"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</row>
    <row r="261" spans="6:18" x14ac:dyDescent="0.25"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</row>
    <row r="262" spans="6:18" x14ac:dyDescent="0.25"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</row>
    <row r="263" spans="6:18" x14ac:dyDescent="0.25"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</row>
    <row r="264" spans="6:18" x14ac:dyDescent="0.25"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</row>
    <row r="265" spans="6:18" x14ac:dyDescent="0.25"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</row>
    <row r="266" spans="6:18" x14ac:dyDescent="0.25"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</row>
    <row r="267" spans="6:18" x14ac:dyDescent="0.25"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</row>
    <row r="268" spans="6:18" x14ac:dyDescent="0.25"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</row>
    <row r="269" spans="6:18" x14ac:dyDescent="0.25"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</row>
    <row r="270" spans="6:18" x14ac:dyDescent="0.25"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</row>
    <row r="271" spans="6:18" x14ac:dyDescent="0.25"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</row>
    <row r="272" spans="6:18" x14ac:dyDescent="0.25"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</row>
    <row r="273" spans="6:18" x14ac:dyDescent="0.25"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</row>
    <row r="274" spans="6:18" x14ac:dyDescent="0.25"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</row>
    <row r="275" spans="6:18" x14ac:dyDescent="0.25"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</row>
    <row r="276" spans="6:18" x14ac:dyDescent="0.25"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</row>
    <row r="277" spans="6:18" x14ac:dyDescent="0.25"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</row>
    <row r="278" spans="6:18" x14ac:dyDescent="0.25"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</row>
    <row r="279" spans="6:18" x14ac:dyDescent="0.25"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</row>
    <row r="280" spans="6:18" x14ac:dyDescent="0.25"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</row>
    <row r="281" spans="6:18" x14ac:dyDescent="0.25"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</row>
    <row r="282" spans="6:18" x14ac:dyDescent="0.25"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</row>
    <row r="283" spans="6:18" x14ac:dyDescent="0.25"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</row>
    <row r="284" spans="6:18" x14ac:dyDescent="0.25"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</row>
    <row r="285" spans="6:18" x14ac:dyDescent="0.25"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</row>
    <row r="286" spans="6:18" x14ac:dyDescent="0.25"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</row>
    <row r="287" spans="6:18" x14ac:dyDescent="0.25"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</row>
    <row r="288" spans="6:18" x14ac:dyDescent="0.25"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</row>
    <row r="289" spans="6:18" x14ac:dyDescent="0.25"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</row>
    <row r="290" spans="6:18" x14ac:dyDescent="0.25"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</row>
    <row r="291" spans="6:18" x14ac:dyDescent="0.25"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</row>
    <row r="292" spans="6:18" x14ac:dyDescent="0.25"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</row>
    <row r="293" spans="6:18" x14ac:dyDescent="0.25"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</row>
    <row r="294" spans="6:18" x14ac:dyDescent="0.25"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</row>
    <row r="295" spans="6:18" x14ac:dyDescent="0.25"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</row>
    <row r="296" spans="6:18" x14ac:dyDescent="0.25"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</row>
    <row r="297" spans="6:18" x14ac:dyDescent="0.25"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</row>
    <row r="298" spans="6:18" x14ac:dyDescent="0.25"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</row>
    <row r="299" spans="6:18" x14ac:dyDescent="0.25"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</row>
    <row r="300" spans="6:18" x14ac:dyDescent="0.25"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</row>
    <row r="301" spans="6:18" x14ac:dyDescent="0.25"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</row>
    <row r="302" spans="6:18" x14ac:dyDescent="0.25"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</row>
    <row r="303" spans="6:18" x14ac:dyDescent="0.25"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</row>
    <row r="304" spans="6:18" x14ac:dyDescent="0.25"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</row>
    <row r="305" spans="6:18" x14ac:dyDescent="0.25"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</row>
    <row r="306" spans="6:18" x14ac:dyDescent="0.25"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</row>
    <row r="307" spans="6:18" x14ac:dyDescent="0.25"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</row>
    <row r="308" spans="6:18" x14ac:dyDescent="0.25"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</row>
    <row r="309" spans="6:18" x14ac:dyDescent="0.25"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</row>
    <row r="310" spans="6:18" x14ac:dyDescent="0.25"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</row>
    <row r="311" spans="6:18" x14ac:dyDescent="0.25"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</row>
    <row r="312" spans="6:18" x14ac:dyDescent="0.25"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</row>
    <row r="313" spans="6:18" x14ac:dyDescent="0.25"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</row>
    <row r="314" spans="6:18" x14ac:dyDescent="0.25"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</row>
    <row r="315" spans="6:18" x14ac:dyDescent="0.25"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</row>
    <row r="316" spans="6:18" x14ac:dyDescent="0.25"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</row>
    <row r="317" spans="6:18" x14ac:dyDescent="0.25"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</row>
    <row r="318" spans="6:18" x14ac:dyDescent="0.25"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</row>
    <row r="319" spans="6:18" x14ac:dyDescent="0.25"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</row>
    <row r="320" spans="6:18" x14ac:dyDescent="0.25"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</row>
    <row r="321" spans="6:18" x14ac:dyDescent="0.25"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</row>
    <row r="322" spans="6:18" x14ac:dyDescent="0.25"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</row>
    <row r="323" spans="6:18" x14ac:dyDescent="0.25"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</row>
    <row r="324" spans="6:18" x14ac:dyDescent="0.25"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</row>
    <row r="325" spans="6:18" x14ac:dyDescent="0.25"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</row>
    <row r="326" spans="6:18" x14ac:dyDescent="0.25"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</row>
    <row r="327" spans="6:18" x14ac:dyDescent="0.25"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</row>
    <row r="328" spans="6:18" x14ac:dyDescent="0.25"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</row>
    <row r="329" spans="6:18" x14ac:dyDescent="0.25"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</row>
    <row r="330" spans="6:18" x14ac:dyDescent="0.25"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</row>
    <row r="331" spans="6:18" x14ac:dyDescent="0.25"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</row>
    <row r="332" spans="6:18" x14ac:dyDescent="0.25"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</row>
    <row r="333" spans="6:18" x14ac:dyDescent="0.25"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</row>
    <row r="334" spans="6:18" x14ac:dyDescent="0.25"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</row>
    <row r="335" spans="6:18" x14ac:dyDescent="0.25"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</row>
    <row r="336" spans="6:18" x14ac:dyDescent="0.25"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</row>
    <row r="337" spans="6:18" x14ac:dyDescent="0.25"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</row>
    <row r="338" spans="6:18" x14ac:dyDescent="0.25"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</row>
    <row r="339" spans="6:18" x14ac:dyDescent="0.25"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</row>
    <row r="340" spans="6:18" x14ac:dyDescent="0.25"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</row>
    <row r="341" spans="6:18" x14ac:dyDescent="0.25"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</row>
    <row r="342" spans="6:18" x14ac:dyDescent="0.25"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</row>
    <row r="343" spans="6:18" x14ac:dyDescent="0.25"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</row>
    <row r="344" spans="6:18" x14ac:dyDescent="0.25"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</row>
    <row r="345" spans="6:18" x14ac:dyDescent="0.25"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</row>
    <row r="346" spans="6:18" x14ac:dyDescent="0.25"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</row>
    <row r="347" spans="6:18" x14ac:dyDescent="0.25"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</row>
    <row r="348" spans="6:18" x14ac:dyDescent="0.25"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</row>
    <row r="349" spans="6:18" x14ac:dyDescent="0.25"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</row>
    <row r="350" spans="6:18" x14ac:dyDescent="0.25"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</row>
    <row r="351" spans="6:18" x14ac:dyDescent="0.25"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</row>
    <row r="352" spans="6:18" x14ac:dyDescent="0.25"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</row>
    <row r="353" spans="6:18" x14ac:dyDescent="0.25"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</row>
    <row r="354" spans="6:18" x14ac:dyDescent="0.25"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</row>
    <row r="355" spans="6:18" x14ac:dyDescent="0.25"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</row>
    <row r="356" spans="6:18" x14ac:dyDescent="0.25"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</row>
    <row r="357" spans="6:18" x14ac:dyDescent="0.25"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</row>
    <row r="358" spans="6:18" x14ac:dyDescent="0.25"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</row>
    <row r="359" spans="6:18" x14ac:dyDescent="0.25"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</row>
    <row r="360" spans="6:18" x14ac:dyDescent="0.25"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</row>
    <row r="361" spans="6:18" x14ac:dyDescent="0.25"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</row>
    <row r="362" spans="6:18" x14ac:dyDescent="0.25"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</row>
    <row r="363" spans="6:18" x14ac:dyDescent="0.25"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</row>
    <row r="364" spans="6:18" x14ac:dyDescent="0.25"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</row>
    <row r="365" spans="6:18" x14ac:dyDescent="0.25"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</row>
    <row r="366" spans="6:18" x14ac:dyDescent="0.25"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</row>
    <row r="367" spans="6:18" x14ac:dyDescent="0.25"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</row>
    <row r="368" spans="6:18" x14ac:dyDescent="0.25"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</row>
    <row r="369" spans="6:18" x14ac:dyDescent="0.25"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</row>
    <row r="370" spans="6:18" x14ac:dyDescent="0.25"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</row>
    <row r="371" spans="6:18" x14ac:dyDescent="0.25"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</row>
    <row r="372" spans="6:18" x14ac:dyDescent="0.25"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</row>
    <row r="373" spans="6:18" x14ac:dyDescent="0.25"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</row>
    <row r="374" spans="6:18" x14ac:dyDescent="0.25"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</row>
    <row r="375" spans="6:18" x14ac:dyDescent="0.25"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</row>
    <row r="376" spans="6:18" x14ac:dyDescent="0.25"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</row>
    <row r="377" spans="6:18" x14ac:dyDescent="0.25"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</row>
    <row r="378" spans="6:18" x14ac:dyDescent="0.25"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</row>
    <row r="379" spans="6:18" x14ac:dyDescent="0.25"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</row>
    <row r="380" spans="6:18" x14ac:dyDescent="0.25"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</row>
    <row r="381" spans="6:18" x14ac:dyDescent="0.25"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</row>
    <row r="382" spans="6:18" x14ac:dyDescent="0.25"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</row>
    <row r="383" spans="6:18" x14ac:dyDescent="0.25"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</row>
    <row r="384" spans="6:18" x14ac:dyDescent="0.25"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</row>
    <row r="385" spans="6:18" x14ac:dyDescent="0.25"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</row>
    <row r="386" spans="6:18" x14ac:dyDescent="0.25"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</row>
    <row r="387" spans="6:18" x14ac:dyDescent="0.25"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</row>
    <row r="388" spans="6:18" x14ac:dyDescent="0.25"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</row>
    <row r="389" spans="6:18" x14ac:dyDescent="0.25"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</row>
    <row r="390" spans="6:18" x14ac:dyDescent="0.25"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</row>
    <row r="391" spans="6:18" x14ac:dyDescent="0.25"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</row>
    <row r="392" spans="6:18" x14ac:dyDescent="0.25"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</row>
    <row r="393" spans="6:18" x14ac:dyDescent="0.25"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</row>
    <row r="394" spans="6:18" x14ac:dyDescent="0.25"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</row>
    <row r="395" spans="6:18" x14ac:dyDescent="0.25"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</row>
    <row r="396" spans="6:18" x14ac:dyDescent="0.25"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</row>
    <row r="397" spans="6:18" x14ac:dyDescent="0.25"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</row>
    <row r="398" spans="6:18" x14ac:dyDescent="0.25"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</row>
    <row r="399" spans="6:18" x14ac:dyDescent="0.25"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</row>
    <row r="400" spans="6:18" x14ac:dyDescent="0.25"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</row>
    <row r="401" spans="6:18" x14ac:dyDescent="0.25"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</row>
    <row r="402" spans="6:18" x14ac:dyDescent="0.25"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</row>
    <row r="403" spans="6:18" x14ac:dyDescent="0.25"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</row>
    <row r="404" spans="6:18" x14ac:dyDescent="0.25"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</row>
    <row r="405" spans="6:18" x14ac:dyDescent="0.25"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</row>
    <row r="406" spans="6:18" x14ac:dyDescent="0.25"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</row>
    <row r="407" spans="6:18" x14ac:dyDescent="0.25"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</row>
    <row r="408" spans="6:18" x14ac:dyDescent="0.25"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</row>
    <row r="409" spans="6:18" x14ac:dyDescent="0.25"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</row>
    <row r="410" spans="6:18" x14ac:dyDescent="0.25"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</row>
    <row r="411" spans="6:18" x14ac:dyDescent="0.25"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</row>
    <row r="412" spans="6:18" x14ac:dyDescent="0.25"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</row>
    <row r="413" spans="6:18" x14ac:dyDescent="0.25"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</row>
    <row r="414" spans="6:18" x14ac:dyDescent="0.25"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</row>
    <row r="415" spans="6:18" x14ac:dyDescent="0.25"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</row>
    <row r="416" spans="6:18" x14ac:dyDescent="0.25"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</row>
    <row r="417" spans="6:18" x14ac:dyDescent="0.25"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</row>
    <row r="418" spans="6:18" x14ac:dyDescent="0.25"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</row>
    <row r="419" spans="6:18" x14ac:dyDescent="0.25"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</row>
    <row r="420" spans="6:18" x14ac:dyDescent="0.25"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</row>
    <row r="421" spans="6:18" x14ac:dyDescent="0.25"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</row>
    <row r="422" spans="6:18" x14ac:dyDescent="0.25"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</row>
    <row r="423" spans="6:18" x14ac:dyDescent="0.25"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</row>
    <row r="424" spans="6:18" x14ac:dyDescent="0.25"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</row>
    <row r="425" spans="6:18" x14ac:dyDescent="0.25"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</row>
    <row r="426" spans="6:18" x14ac:dyDescent="0.25"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</row>
    <row r="427" spans="6:18" x14ac:dyDescent="0.25"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</row>
    <row r="428" spans="6:18" x14ac:dyDescent="0.25"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</row>
    <row r="429" spans="6:18" x14ac:dyDescent="0.25"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</row>
    <row r="430" spans="6:18" x14ac:dyDescent="0.25"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</row>
    <row r="431" spans="6:18" x14ac:dyDescent="0.25"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</row>
    <row r="432" spans="6:18" x14ac:dyDescent="0.25"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</row>
    <row r="433" spans="6:18" x14ac:dyDescent="0.25"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</row>
    <row r="434" spans="6:18" x14ac:dyDescent="0.25"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</row>
    <row r="435" spans="6:18" x14ac:dyDescent="0.25"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</row>
    <row r="436" spans="6:18" x14ac:dyDescent="0.25"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</row>
    <row r="437" spans="6:18" x14ac:dyDescent="0.25"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</row>
    <row r="438" spans="6:18" x14ac:dyDescent="0.25"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</row>
    <row r="439" spans="6:18" x14ac:dyDescent="0.25"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</row>
    <row r="440" spans="6:18" x14ac:dyDescent="0.25"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</row>
    <row r="441" spans="6:18" x14ac:dyDescent="0.25"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</row>
    <row r="442" spans="6:18" x14ac:dyDescent="0.25"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</row>
    <row r="443" spans="6:18" x14ac:dyDescent="0.25"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</row>
    <row r="444" spans="6:18" x14ac:dyDescent="0.25"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</row>
    <row r="445" spans="6:18" x14ac:dyDescent="0.25"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</row>
    <row r="446" spans="6:18" x14ac:dyDescent="0.25"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</row>
    <row r="447" spans="6:18" x14ac:dyDescent="0.25"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</row>
    <row r="448" spans="6:18" x14ac:dyDescent="0.25"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</row>
    <row r="449" spans="6:18" x14ac:dyDescent="0.25"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</row>
    <row r="450" spans="6:18" x14ac:dyDescent="0.25"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</row>
    <row r="451" spans="6:18" x14ac:dyDescent="0.25"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</row>
    <row r="452" spans="6:18" x14ac:dyDescent="0.25"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</row>
    <row r="453" spans="6:18" x14ac:dyDescent="0.25"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</row>
    <row r="454" spans="6:18" x14ac:dyDescent="0.25"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</row>
    <row r="455" spans="6:18" x14ac:dyDescent="0.25"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</row>
    <row r="456" spans="6:18" x14ac:dyDescent="0.25"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</row>
    <row r="457" spans="6:18" x14ac:dyDescent="0.25"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</row>
    <row r="458" spans="6:18" x14ac:dyDescent="0.25"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</row>
    <row r="459" spans="6:18" x14ac:dyDescent="0.25"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</row>
    <row r="460" spans="6:18" x14ac:dyDescent="0.25"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</row>
    <row r="461" spans="6:18" x14ac:dyDescent="0.25"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</row>
    <row r="462" spans="6:18" x14ac:dyDescent="0.25"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</row>
    <row r="463" spans="6:18" x14ac:dyDescent="0.25"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</row>
    <row r="464" spans="6:18" x14ac:dyDescent="0.25"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</row>
    <row r="465" spans="6:18" x14ac:dyDescent="0.25"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</row>
    <row r="466" spans="6:18" x14ac:dyDescent="0.25"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</row>
    <row r="467" spans="6:18" x14ac:dyDescent="0.25"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</row>
    <row r="468" spans="6:18" x14ac:dyDescent="0.25"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</row>
    <row r="469" spans="6:18" x14ac:dyDescent="0.25"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</row>
    <row r="470" spans="6:18" x14ac:dyDescent="0.25"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</row>
    <row r="471" spans="6:18" x14ac:dyDescent="0.25"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</row>
    <row r="472" spans="6:18" x14ac:dyDescent="0.25"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</row>
    <row r="473" spans="6:18" x14ac:dyDescent="0.25"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</row>
    <row r="474" spans="6:18" x14ac:dyDescent="0.25"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</row>
    <row r="475" spans="6:18" x14ac:dyDescent="0.25"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</row>
    <row r="476" spans="6:18" x14ac:dyDescent="0.25"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</row>
    <row r="477" spans="6:18" x14ac:dyDescent="0.25"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</row>
    <row r="478" spans="6:18" x14ac:dyDescent="0.25"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</row>
    <row r="479" spans="6:18" x14ac:dyDescent="0.25"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</row>
    <row r="480" spans="6:18" x14ac:dyDescent="0.25"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</row>
    <row r="481" spans="6:18" x14ac:dyDescent="0.25"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</row>
    <row r="482" spans="6:18" x14ac:dyDescent="0.25"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</row>
    <row r="483" spans="6:18" x14ac:dyDescent="0.25"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</row>
    <row r="484" spans="6:18" x14ac:dyDescent="0.25"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</row>
    <row r="485" spans="6:18" x14ac:dyDescent="0.25"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</row>
    <row r="486" spans="6:18" x14ac:dyDescent="0.25"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</row>
    <row r="487" spans="6:18" x14ac:dyDescent="0.25"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</row>
    <row r="488" spans="6:18" x14ac:dyDescent="0.25"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</row>
    <row r="489" spans="6:18" x14ac:dyDescent="0.25"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</row>
    <row r="490" spans="6:18" x14ac:dyDescent="0.25"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</row>
    <row r="491" spans="6:18" x14ac:dyDescent="0.25"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</row>
    <row r="492" spans="6:18" x14ac:dyDescent="0.25"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</row>
    <row r="493" spans="6:18" x14ac:dyDescent="0.25"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</row>
    <row r="494" spans="6:18" x14ac:dyDescent="0.25"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</row>
    <row r="495" spans="6:18" x14ac:dyDescent="0.25"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</row>
    <row r="496" spans="6:18" x14ac:dyDescent="0.25"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</row>
    <row r="497" spans="6:18" x14ac:dyDescent="0.25"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</row>
    <row r="498" spans="6:18" x14ac:dyDescent="0.25"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</row>
    <row r="499" spans="6:18" x14ac:dyDescent="0.25"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</row>
    <row r="500" spans="6:18" x14ac:dyDescent="0.25"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</row>
    <row r="501" spans="6:18" x14ac:dyDescent="0.25"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</row>
    <row r="502" spans="6:18" x14ac:dyDescent="0.25"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</row>
    <row r="503" spans="6:18" x14ac:dyDescent="0.25"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</row>
    <row r="504" spans="6:18" x14ac:dyDescent="0.25"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</row>
    <row r="505" spans="6:18" x14ac:dyDescent="0.25"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</row>
    <row r="506" spans="6:18" x14ac:dyDescent="0.25"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</row>
    <row r="507" spans="6:18" x14ac:dyDescent="0.25"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</row>
    <row r="508" spans="6:18" x14ac:dyDescent="0.25"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</row>
    <row r="509" spans="6:18" x14ac:dyDescent="0.25"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</row>
    <row r="510" spans="6:18" x14ac:dyDescent="0.25"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</row>
    <row r="511" spans="6:18" x14ac:dyDescent="0.25"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</row>
    <row r="512" spans="6:18" x14ac:dyDescent="0.25"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</row>
    <row r="513" spans="6:18" x14ac:dyDescent="0.25"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</row>
    <row r="514" spans="6:18" x14ac:dyDescent="0.25"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</row>
    <row r="515" spans="6:18" x14ac:dyDescent="0.25"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</row>
    <row r="516" spans="6:18" x14ac:dyDescent="0.25"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</row>
    <row r="517" spans="6:18" x14ac:dyDescent="0.25"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</row>
    <row r="518" spans="6:18" x14ac:dyDescent="0.25"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</row>
    <row r="519" spans="6:18" x14ac:dyDescent="0.25"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</row>
    <row r="520" spans="6:18" x14ac:dyDescent="0.25"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</row>
    <row r="521" spans="6:18" x14ac:dyDescent="0.25"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</row>
    <row r="522" spans="6:18" x14ac:dyDescent="0.25"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</row>
    <row r="523" spans="6:18" x14ac:dyDescent="0.25"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</row>
    <row r="524" spans="6:18" x14ac:dyDescent="0.25"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</row>
    <row r="525" spans="6:18" x14ac:dyDescent="0.25"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</row>
    <row r="526" spans="6:18" x14ac:dyDescent="0.25"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</row>
    <row r="527" spans="6:18" x14ac:dyDescent="0.25"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</row>
    <row r="528" spans="6:18" x14ac:dyDescent="0.25"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</row>
    <row r="529" spans="6:18" x14ac:dyDescent="0.25"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</row>
    <row r="530" spans="6:18" x14ac:dyDescent="0.25"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</row>
    <row r="531" spans="6:18" x14ac:dyDescent="0.25"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</row>
    <row r="532" spans="6:18" x14ac:dyDescent="0.25"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</row>
    <row r="533" spans="6:18" x14ac:dyDescent="0.25"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</row>
    <row r="534" spans="6:18" x14ac:dyDescent="0.25"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</row>
    <row r="535" spans="6:18" x14ac:dyDescent="0.25"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</row>
    <row r="536" spans="6:18" x14ac:dyDescent="0.25"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</row>
    <row r="537" spans="6:18" x14ac:dyDescent="0.25"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</row>
    <row r="538" spans="6:18" x14ac:dyDescent="0.25"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</row>
    <row r="539" spans="6:18" x14ac:dyDescent="0.25"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</row>
    <row r="540" spans="6:18" x14ac:dyDescent="0.25"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</row>
    <row r="541" spans="6:18" x14ac:dyDescent="0.25"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</row>
    <row r="542" spans="6:18" x14ac:dyDescent="0.25"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</row>
    <row r="543" spans="6:18" x14ac:dyDescent="0.25"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</row>
    <row r="544" spans="6:18" x14ac:dyDescent="0.25"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</row>
    <row r="545" spans="6:18" x14ac:dyDescent="0.25"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</row>
    <row r="546" spans="6:18" x14ac:dyDescent="0.25"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</row>
    <row r="547" spans="6:18" x14ac:dyDescent="0.25"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</row>
    <row r="548" spans="6:18" x14ac:dyDescent="0.25"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</row>
    <row r="549" spans="6:18" x14ac:dyDescent="0.25"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</row>
    <row r="550" spans="6:18" x14ac:dyDescent="0.25"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</row>
    <row r="551" spans="6:18" x14ac:dyDescent="0.25"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</row>
    <row r="552" spans="6:18" x14ac:dyDescent="0.25"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</row>
    <row r="553" spans="6:18" x14ac:dyDescent="0.25"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</row>
    <row r="554" spans="6:18" x14ac:dyDescent="0.25"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</row>
    <row r="555" spans="6:18" x14ac:dyDescent="0.25"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</row>
    <row r="556" spans="6:18" x14ac:dyDescent="0.25"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</row>
    <row r="557" spans="6:18" x14ac:dyDescent="0.25"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</row>
    <row r="558" spans="6:18" x14ac:dyDescent="0.25"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</row>
    <row r="559" spans="6:18" x14ac:dyDescent="0.25"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</row>
    <row r="560" spans="6:18" x14ac:dyDescent="0.25"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</row>
    <row r="561" spans="6:18" x14ac:dyDescent="0.25"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</row>
    <row r="562" spans="6:18" x14ac:dyDescent="0.25"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</row>
    <row r="563" spans="6:18" x14ac:dyDescent="0.25"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</row>
    <row r="564" spans="6:18" x14ac:dyDescent="0.25"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</row>
    <row r="565" spans="6:18" x14ac:dyDescent="0.25"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</row>
    <row r="566" spans="6:18" x14ac:dyDescent="0.25"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</row>
    <row r="567" spans="6:18" x14ac:dyDescent="0.25"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</row>
    <row r="568" spans="6:18" x14ac:dyDescent="0.25"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</row>
    <row r="569" spans="6:18" x14ac:dyDescent="0.25"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</row>
    <row r="570" spans="6:18" x14ac:dyDescent="0.25"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</row>
    <row r="571" spans="6:18" x14ac:dyDescent="0.25"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</row>
    <row r="572" spans="6:18" x14ac:dyDescent="0.25"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</row>
    <row r="573" spans="6:18" x14ac:dyDescent="0.25"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</row>
    <row r="574" spans="6:18" x14ac:dyDescent="0.25"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</row>
    <row r="575" spans="6:18" x14ac:dyDescent="0.25"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</row>
    <row r="576" spans="6:18" x14ac:dyDescent="0.25"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</row>
    <row r="577" spans="6:18" x14ac:dyDescent="0.25"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</row>
    <row r="578" spans="6:18" x14ac:dyDescent="0.25"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</row>
    <row r="579" spans="6:18" x14ac:dyDescent="0.25"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</row>
    <row r="580" spans="6:18" x14ac:dyDescent="0.25"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</row>
    <row r="581" spans="6:18" x14ac:dyDescent="0.25"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</row>
    <row r="582" spans="6:18" x14ac:dyDescent="0.25"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</row>
    <row r="583" spans="6:18" x14ac:dyDescent="0.25"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</row>
    <row r="584" spans="6:18" x14ac:dyDescent="0.25"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</row>
    <row r="585" spans="6:18" x14ac:dyDescent="0.25"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</row>
    <row r="586" spans="6:18" x14ac:dyDescent="0.25"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</row>
    <row r="587" spans="6:18" x14ac:dyDescent="0.25"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</row>
    <row r="588" spans="6:18" x14ac:dyDescent="0.25"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</row>
    <row r="589" spans="6:18" x14ac:dyDescent="0.25"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</row>
    <row r="590" spans="6:18" x14ac:dyDescent="0.25"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</row>
    <row r="591" spans="6:18" x14ac:dyDescent="0.25"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</row>
    <row r="592" spans="6:18" x14ac:dyDescent="0.25"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</row>
    <row r="593" spans="6:18" x14ac:dyDescent="0.25"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</row>
    <row r="594" spans="6:18" x14ac:dyDescent="0.25"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</row>
    <row r="595" spans="6:18" x14ac:dyDescent="0.25"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</row>
    <row r="596" spans="6:18" x14ac:dyDescent="0.25"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</row>
    <row r="597" spans="6:18" x14ac:dyDescent="0.25"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</row>
    <row r="598" spans="6:18" x14ac:dyDescent="0.25"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</row>
    <row r="599" spans="6:18" x14ac:dyDescent="0.25"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</row>
    <row r="600" spans="6:18" x14ac:dyDescent="0.25"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</row>
    <row r="601" spans="6:18" x14ac:dyDescent="0.25"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</row>
    <row r="602" spans="6:18" x14ac:dyDescent="0.25"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</row>
    <row r="603" spans="6:18" x14ac:dyDescent="0.25"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</row>
    <row r="604" spans="6:18" x14ac:dyDescent="0.25"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</row>
    <row r="605" spans="6:18" x14ac:dyDescent="0.25"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</row>
    <row r="606" spans="6:18" x14ac:dyDescent="0.25"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</row>
    <row r="607" spans="6:18" x14ac:dyDescent="0.25"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</row>
    <row r="608" spans="6:18" x14ac:dyDescent="0.25"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</row>
    <row r="609" spans="6:18" x14ac:dyDescent="0.25"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</row>
    <row r="610" spans="6:18" x14ac:dyDescent="0.25"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</row>
    <row r="611" spans="6:18" x14ac:dyDescent="0.25"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</row>
    <row r="612" spans="6:18" x14ac:dyDescent="0.25"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</row>
    <row r="613" spans="6:18" x14ac:dyDescent="0.25"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</row>
    <row r="614" spans="6:18" x14ac:dyDescent="0.25"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</row>
    <row r="615" spans="6:18" x14ac:dyDescent="0.25"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</row>
    <row r="616" spans="6:18" x14ac:dyDescent="0.25"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</row>
    <row r="617" spans="6:18" x14ac:dyDescent="0.25"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</row>
    <row r="618" spans="6:18" x14ac:dyDescent="0.25"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</row>
    <row r="619" spans="6:18" x14ac:dyDescent="0.25"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</row>
    <row r="620" spans="6:18" x14ac:dyDescent="0.25"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</row>
    <row r="621" spans="6:18" x14ac:dyDescent="0.25"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</row>
    <row r="622" spans="6:18" x14ac:dyDescent="0.25"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</row>
    <row r="623" spans="6:18" x14ac:dyDescent="0.25"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</row>
    <row r="624" spans="6:18" x14ac:dyDescent="0.25"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</row>
    <row r="625" spans="6:18" x14ac:dyDescent="0.25"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</row>
    <row r="626" spans="6:18" x14ac:dyDescent="0.25"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</row>
    <row r="627" spans="6:18" x14ac:dyDescent="0.25"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</row>
    <row r="628" spans="6:18" x14ac:dyDescent="0.25"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</row>
    <row r="629" spans="6:18" x14ac:dyDescent="0.25"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</row>
    <row r="630" spans="6:18" x14ac:dyDescent="0.25"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</row>
    <row r="631" spans="6:18" x14ac:dyDescent="0.25"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</row>
    <row r="632" spans="6:18" x14ac:dyDescent="0.25"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</row>
    <row r="633" spans="6:18" x14ac:dyDescent="0.25"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</row>
    <row r="634" spans="6:18" x14ac:dyDescent="0.25"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</row>
    <row r="635" spans="6:18" x14ac:dyDescent="0.25"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</row>
    <row r="636" spans="6:18" x14ac:dyDescent="0.25"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</row>
    <row r="637" spans="6:18" x14ac:dyDescent="0.25"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</row>
    <row r="638" spans="6:18" x14ac:dyDescent="0.25"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</row>
    <row r="639" spans="6:18" x14ac:dyDescent="0.25"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</row>
    <row r="640" spans="6:18" x14ac:dyDescent="0.25"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</row>
    <row r="641" spans="6:18" x14ac:dyDescent="0.25"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</row>
    <row r="642" spans="6:18" x14ac:dyDescent="0.25"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</row>
    <row r="643" spans="6:18" x14ac:dyDescent="0.25"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</row>
    <row r="644" spans="6:18" x14ac:dyDescent="0.25"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</row>
    <row r="645" spans="6:18" x14ac:dyDescent="0.25"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</row>
    <row r="646" spans="6:18" x14ac:dyDescent="0.25"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</row>
    <row r="647" spans="6:18" x14ac:dyDescent="0.25"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</row>
    <row r="648" spans="6:18" x14ac:dyDescent="0.25"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</row>
    <row r="649" spans="6:18" x14ac:dyDescent="0.25"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</row>
    <row r="650" spans="6:18" x14ac:dyDescent="0.25"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</row>
    <row r="651" spans="6:18" x14ac:dyDescent="0.25"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</row>
    <row r="652" spans="6:18" x14ac:dyDescent="0.25"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</row>
    <row r="653" spans="6:18" x14ac:dyDescent="0.25"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</row>
    <row r="654" spans="6:18" x14ac:dyDescent="0.25"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</row>
    <row r="655" spans="6:18" x14ac:dyDescent="0.25"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</row>
    <row r="656" spans="6:18" x14ac:dyDescent="0.25"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</row>
    <row r="657" spans="6:18" x14ac:dyDescent="0.25"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</row>
    <row r="658" spans="6:18" x14ac:dyDescent="0.25"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</row>
    <row r="659" spans="6:18" x14ac:dyDescent="0.25"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</row>
    <row r="660" spans="6:18" x14ac:dyDescent="0.25"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</row>
    <row r="661" spans="6:18" x14ac:dyDescent="0.25"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</row>
    <row r="662" spans="6:18" x14ac:dyDescent="0.25"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</row>
    <row r="663" spans="6:18" x14ac:dyDescent="0.25"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</row>
    <row r="664" spans="6:18" x14ac:dyDescent="0.25"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</row>
    <row r="665" spans="6:18" x14ac:dyDescent="0.25"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</row>
    <row r="666" spans="6:18" x14ac:dyDescent="0.25"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</row>
    <row r="667" spans="6:18" x14ac:dyDescent="0.25"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</row>
    <row r="668" spans="6:18" x14ac:dyDescent="0.25"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</row>
    <row r="669" spans="6:18" x14ac:dyDescent="0.25"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</row>
    <row r="670" spans="6:18" x14ac:dyDescent="0.25"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</row>
    <row r="671" spans="6:18" x14ac:dyDescent="0.25"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</row>
    <row r="672" spans="6:18" x14ac:dyDescent="0.25"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</row>
    <row r="673" spans="6:18" x14ac:dyDescent="0.25"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</row>
    <row r="674" spans="6:18" x14ac:dyDescent="0.25"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</row>
    <row r="675" spans="6:18" x14ac:dyDescent="0.25"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</row>
    <row r="676" spans="6:18" x14ac:dyDescent="0.25"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</row>
    <row r="677" spans="6:18" x14ac:dyDescent="0.25"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</row>
    <row r="678" spans="6:18" x14ac:dyDescent="0.25"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</row>
    <row r="679" spans="6:18" x14ac:dyDescent="0.25"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</row>
    <row r="680" spans="6:18" x14ac:dyDescent="0.25"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</row>
    <row r="681" spans="6:18" x14ac:dyDescent="0.25"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</row>
    <row r="682" spans="6:18" x14ac:dyDescent="0.25"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</row>
    <row r="683" spans="6:18" x14ac:dyDescent="0.25"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</row>
    <row r="684" spans="6:18" x14ac:dyDescent="0.25"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</row>
    <row r="685" spans="6:18" x14ac:dyDescent="0.25"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</row>
    <row r="686" spans="6:18" x14ac:dyDescent="0.25"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</row>
    <row r="687" spans="6:18" x14ac:dyDescent="0.25"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</row>
    <row r="688" spans="6:18" x14ac:dyDescent="0.25"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</row>
    <row r="689" spans="6:18" x14ac:dyDescent="0.25"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</row>
    <row r="690" spans="6:18" x14ac:dyDescent="0.25"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</row>
    <row r="691" spans="6:18" x14ac:dyDescent="0.25"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</row>
    <row r="692" spans="6:18" x14ac:dyDescent="0.25"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</row>
    <row r="693" spans="6:18" x14ac:dyDescent="0.25"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</row>
    <row r="694" spans="6:18" x14ac:dyDescent="0.25"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</row>
    <row r="695" spans="6:18" x14ac:dyDescent="0.25"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</row>
    <row r="696" spans="6:18" x14ac:dyDescent="0.25"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</row>
    <row r="697" spans="6:18" x14ac:dyDescent="0.25"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</row>
    <row r="698" spans="6:18" x14ac:dyDescent="0.25"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</row>
    <row r="699" spans="6:18" x14ac:dyDescent="0.25"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</row>
    <row r="700" spans="6:18" x14ac:dyDescent="0.25"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</row>
    <row r="701" spans="6:18" x14ac:dyDescent="0.25"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</row>
    <row r="702" spans="6:18" x14ac:dyDescent="0.25"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</row>
    <row r="703" spans="6:18" x14ac:dyDescent="0.25"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</row>
    <row r="704" spans="6:18" x14ac:dyDescent="0.25"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</row>
    <row r="705" spans="6:18" x14ac:dyDescent="0.25"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</row>
    <row r="706" spans="6:18" x14ac:dyDescent="0.25"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</row>
    <row r="707" spans="6:18" x14ac:dyDescent="0.25"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</row>
    <row r="708" spans="6:18" x14ac:dyDescent="0.25"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</row>
    <row r="709" spans="6:18" x14ac:dyDescent="0.25"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</row>
    <row r="710" spans="6:18" x14ac:dyDescent="0.25"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</row>
    <row r="711" spans="6:18" x14ac:dyDescent="0.25"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</row>
    <row r="712" spans="6:18" x14ac:dyDescent="0.25"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</row>
    <row r="713" spans="6:18" x14ac:dyDescent="0.25"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</row>
    <row r="714" spans="6:18" x14ac:dyDescent="0.25"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</row>
    <row r="715" spans="6:18" x14ac:dyDescent="0.25"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</row>
    <row r="716" spans="6:18" x14ac:dyDescent="0.25"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</row>
    <row r="717" spans="6:18" x14ac:dyDescent="0.25"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</row>
    <row r="718" spans="6:18" x14ac:dyDescent="0.25"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</row>
    <row r="719" spans="6:18" x14ac:dyDescent="0.25"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</row>
    <row r="720" spans="6:18" x14ac:dyDescent="0.25"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</row>
    <row r="721" spans="6:18" x14ac:dyDescent="0.25"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</row>
    <row r="722" spans="6:18" x14ac:dyDescent="0.25"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</row>
    <row r="723" spans="6:18" x14ac:dyDescent="0.25"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</row>
    <row r="724" spans="6:18" x14ac:dyDescent="0.25"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</row>
    <row r="725" spans="6:18" x14ac:dyDescent="0.25"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</row>
    <row r="726" spans="6:18" x14ac:dyDescent="0.25"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</row>
    <row r="727" spans="6:18" x14ac:dyDescent="0.25"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</row>
    <row r="728" spans="6:18" x14ac:dyDescent="0.25"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</row>
    <row r="729" spans="6:18" x14ac:dyDescent="0.25"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</row>
    <row r="730" spans="6:18" x14ac:dyDescent="0.25"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</row>
    <row r="731" spans="6:18" x14ac:dyDescent="0.25"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</row>
    <row r="732" spans="6:18" x14ac:dyDescent="0.25"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</row>
    <row r="733" spans="6:18" x14ac:dyDescent="0.25"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</row>
    <row r="734" spans="6:18" x14ac:dyDescent="0.25"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</row>
    <row r="735" spans="6:18" x14ac:dyDescent="0.25"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</row>
    <row r="736" spans="6:18" x14ac:dyDescent="0.25"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</row>
    <row r="737" spans="6:18" x14ac:dyDescent="0.25"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</row>
    <row r="738" spans="6:18" x14ac:dyDescent="0.25"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</row>
    <row r="739" spans="6:18" x14ac:dyDescent="0.25"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</row>
    <row r="740" spans="6:18" x14ac:dyDescent="0.25"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</row>
    <row r="741" spans="6:18" x14ac:dyDescent="0.25"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</row>
    <row r="742" spans="6:18" x14ac:dyDescent="0.25"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</row>
    <row r="743" spans="6:18" x14ac:dyDescent="0.25"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</row>
    <row r="744" spans="6:18" x14ac:dyDescent="0.25"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</row>
    <row r="745" spans="6:18" x14ac:dyDescent="0.25"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</row>
    <row r="746" spans="6:18" x14ac:dyDescent="0.25"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</row>
    <row r="747" spans="6:18" x14ac:dyDescent="0.25"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</row>
    <row r="748" spans="6:18" x14ac:dyDescent="0.25"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</row>
    <row r="749" spans="6:18" x14ac:dyDescent="0.25"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</row>
    <row r="750" spans="6:18" x14ac:dyDescent="0.25"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</row>
    <row r="751" spans="6:18" x14ac:dyDescent="0.25"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</row>
    <row r="752" spans="6:18" x14ac:dyDescent="0.25"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</row>
    <row r="753" spans="6:18" x14ac:dyDescent="0.25"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</row>
    <row r="754" spans="6:18" x14ac:dyDescent="0.25"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</row>
    <row r="755" spans="6:18" x14ac:dyDescent="0.25"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</row>
    <row r="756" spans="6:18" x14ac:dyDescent="0.25"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</row>
    <row r="757" spans="6:18" x14ac:dyDescent="0.25"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</row>
    <row r="758" spans="6:18" x14ac:dyDescent="0.25"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</row>
    <row r="759" spans="6:18" x14ac:dyDescent="0.25"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</row>
    <row r="760" spans="6:18" x14ac:dyDescent="0.25"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</row>
    <row r="761" spans="6:18" x14ac:dyDescent="0.25"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</row>
    <row r="762" spans="6:18" x14ac:dyDescent="0.25"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</row>
    <row r="763" spans="6:18" x14ac:dyDescent="0.25"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</row>
    <row r="764" spans="6:18" x14ac:dyDescent="0.25"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</row>
    <row r="765" spans="6:18" x14ac:dyDescent="0.25"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</row>
    <row r="766" spans="6:18" x14ac:dyDescent="0.25"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</row>
    <row r="767" spans="6:18" x14ac:dyDescent="0.25"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</row>
    <row r="768" spans="6:18" x14ac:dyDescent="0.25"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</row>
    <row r="769" spans="6:18" x14ac:dyDescent="0.25"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</row>
    <row r="770" spans="6:18" x14ac:dyDescent="0.25"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</row>
    <row r="771" spans="6:18" x14ac:dyDescent="0.25"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</row>
    <row r="772" spans="6:18" x14ac:dyDescent="0.25"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</row>
    <row r="773" spans="6:18" x14ac:dyDescent="0.25"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</row>
    <row r="774" spans="6:18" x14ac:dyDescent="0.25"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</row>
    <row r="775" spans="6:18" x14ac:dyDescent="0.25"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</row>
    <row r="776" spans="6:18" x14ac:dyDescent="0.25"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</row>
    <row r="777" spans="6:18" x14ac:dyDescent="0.25"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</row>
    <row r="778" spans="6:18" x14ac:dyDescent="0.25"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</row>
    <row r="779" spans="6:18" x14ac:dyDescent="0.25"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</row>
    <row r="780" spans="6:18" x14ac:dyDescent="0.25"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</row>
    <row r="781" spans="6:18" x14ac:dyDescent="0.25"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</row>
    <row r="782" spans="6:18" x14ac:dyDescent="0.25"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</row>
    <row r="783" spans="6:18" x14ac:dyDescent="0.25"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</row>
    <row r="784" spans="6:18" x14ac:dyDescent="0.25"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</row>
    <row r="785" spans="6:18" x14ac:dyDescent="0.25"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</row>
    <row r="786" spans="6:18" x14ac:dyDescent="0.25"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</row>
    <row r="787" spans="6:18" x14ac:dyDescent="0.25"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</row>
    <row r="788" spans="6:18" x14ac:dyDescent="0.25"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</row>
    <row r="789" spans="6:18" x14ac:dyDescent="0.25"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</row>
    <row r="790" spans="6:18" x14ac:dyDescent="0.25"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</row>
    <row r="791" spans="6:18" x14ac:dyDescent="0.25"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</row>
    <row r="792" spans="6:18" x14ac:dyDescent="0.25"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</row>
    <row r="793" spans="6:18" x14ac:dyDescent="0.25"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</row>
    <row r="794" spans="6:18" x14ac:dyDescent="0.25"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</row>
    <row r="795" spans="6:18" x14ac:dyDescent="0.25"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</row>
    <row r="796" spans="6:18" x14ac:dyDescent="0.25"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</row>
    <row r="797" spans="6:18" x14ac:dyDescent="0.25"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</row>
    <row r="798" spans="6:18" x14ac:dyDescent="0.25"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</row>
    <row r="799" spans="6:18" x14ac:dyDescent="0.25"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</row>
    <row r="800" spans="6:18" x14ac:dyDescent="0.25"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</row>
    <row r="801" spans="6:18" x14ac:dyDescent="0.25"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</row>
    <row r="802" spans="6:18" x14ac:dyDescent="0.25"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</row>
    <row r="803" spans="6:18" x14ac:dyDescent="0.25"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</row>
    <row r="804" spans="6:18" x14ac:dyDescent="0.25"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</row>
    <row r="805" spans="6:18" x14ac:dyDescent="0.25"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</row>
    <row r="806" spans="6:18" x14ac:dyDescent="0.25"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</row>
    <row r="807" spans="6:18" x14ac:dyDescent="0.25"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</row>
    <row r="808" spans="6:18" x14ac:dyDescent="0.25"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</row>
    <row r="809" spans="6:18" x14ac:dyDescent="0.25"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</row>
    <row r="810" spans="6:18" x14ac:dyDescent="0.25"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</row>
    <row r="811" spans="6:18" x14ac:dyDescent="0.25"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</row>
    <row r="812" spans="6:18" x14ac:dyDescent="0.25"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</row>
    <row r="813" spans="6:18" x14ac:dyDescent="0.25"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</row>
    <row r="814" spans="6:18" x14ac:dyDescent="0.25"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</row>
    <row r="815" spans="6:18" x14ac:dyDescent="0.25"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</row>
    <row r="816" spans="6:18" x14ac:dyDescent="0.25"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</row>
    <row r="817" spans="6:18" x14ac:dyDescent="0.25"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</row>
    <row r="818" spans="6:18" x14ac:dyDescent="0.25"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</row>
    <row r="819" spans="6:18" x14ac:dyDescent="0.25"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</row>
    <row r="820" spans="6:18" x14ac:dyDescent="0.25"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</row>
    <row r="821" spans="6:18" x14ac:dyDescent="0.25"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</row>
    <row r="822" spans="6:18" x14ac:dyDescent="0.25"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</row>
    <row r="823" spans="6:18" x14ac:dyDescent="0.25"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</row>
    <row r="824" spans="6:18" x14ac:dyDescent="0.25"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</row>
    <row r="825" spans="6:18" x14ac:dyDescent="0.25"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</row>
    <row r="826" spans="6:18" x14ac:dyDescent="0.25"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</row>
    <row r="827" spans="6:18" x14ac:dyDescent="0.25"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</row>
    <row r="828" spans="6:18" x14ac:dyDescent="0.25"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</row>
    <row r="829" spans="6:18" x14ac:dyDescent="0.25"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</row>
    <row r="830" spans="6:18" x14ac:dyDescent="0.25"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</row>
    <row r="831" spans="6:18" x14ac:dyDescent="0.25"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</row>
    <row r="832" spans="6:18" x14ac:dyDescent="0.25"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</row>
    <row r="833" spans="6:18" x14ac:dyDescent="0.25"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</row>
    <row r="834" spans="6:18" x14ac:dyDescent="0.25"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</row>
    <row r="835" spans="6:18" x14ac:dyDescent="0.25"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</row>
    <row r="836" spans="6:18" x14ac:dyDescent="0.25"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</row>
    <row r="837" spans="6:18" x14ac:dyDescent="0.25"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</row>
    <row r="838" spans="6:18" x14ac:dyDescent="0.25"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</row>
    <row r="839" spans="6:18" x14ac:dyDescent="0.25"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</row>
    <row r="840" spans="6:18" x14ac:dyDescent="0.25"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</row>
    <row r="841" spans="6:18" x14ac:dyDescent="0.25"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</row>
    <row r="842" spans="6:18" x14ac:dyDescent="0.25"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</row>
    <row r="843" spans="6:18" x14ac:dyDescent="0.25"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</row>
    <row r="844" spans="6:18" x14ac:dyDescent="0.25"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</row>
    <row r="845" spans="6:18" x14ac:dyDescent="0.25"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</row>
    <row r="846" spans="6:18" x14ac:dyDescent="0.25"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</row>
    <row r="847" spans="6:18" x14ac:dyDescent="0.25"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</row>
    <row r="848" spans="6:18" x14ac:dyDescent="0.25"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</row>
    <row r="849" spans="6:18" x14ac:dyDescent="0.25"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</row>
    <row r="850" spans="6:18" x14ac:dyDescent="0.25"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</row>
    <row r="851" spans="6:18" x14ac:dyDescent="0.25"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</row>
    <row r="852" spans="6:18" x14ac:dyDescent="0.25"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</row>
    <row r="853" spans="6:18" x14ac:dyDescent="0.25"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</row>
    <row r="854" spans="6:18" x14ac:dyDescent="0.25"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</row>
    <row r="855" spans="6:18" x14ac:dyDescent="0.25"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</row>
    <row r="856" spans="6:18" x14ac:dyDescent="0.25"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</row>
    <row r="857" spans="6:18" x14ac:dyDescent="0.25"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</row>
    <row r="858" spans="6:18" x14ac:dyDescent="0.25"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</row>
    <row r="859" spans="6:18" x14ac:dyDescent="0.25"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</row>
    <row r="860" spans="6:18" x14ac:dyDescent="0.25"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</row>
    <row r="861" spans="6:18" x14ac:dyDescent="0.25"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</row>
    <row r="862" spans="6:18" x14ac:dyDescent="0.25"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</row>
    <row r="863" spans="6:18" x14ac:dyDescent="0.25"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</row>
    <row r="864" spans="6:18" x14ac:dyDescent="0.25"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</row>
    <row r="865" spans="6:18" x14ac:dyDescent="0.25"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</row>
    <row r="866" spans="6:18" x14ac:dyDescent="0.25"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</row>
    <row r="867" spans="6:18" x14ac:dyDescent="0.25"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</row>
    <row r="868" spans="6:18" x14ac:dyDescent="0.25"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</row>
    <row r="869" spans="6:18" x14ac:dyDescent="0.25"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</row>
    <row r="870" spans="6:18" x14ac:dyDescent="0.25"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</row>
    <row r="871" spans="6:18" x14ac:dyDescent="0.25"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</row>
    <row r="872" spans="6:18" x14ac:dyDescent="0.25"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</row>
    <row r="873" spans="6:18" x14ac:dyDescent="0.25"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</row>
    <row r="874" spans="6:18" x14ac:dyDescent="0.25"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</row>
    <row r="875" spans="6:18" x14ac:dyDescent="0.25"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</row>
    <row r="876" spans="6:18" x14ac:dyDescent="0.25"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</row>
    <row r="877" spans="6:18" x14ac:dyDescent="0.25"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</row>
    <row r="878" spans="6:18" x14ac:dyDescent="0.25"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</row>
    <row r="879" spans="6:18" x14ac:dyDescent="0.25"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</row>
    <row r="880" spans="6:18" x14ac:dyDescent="0.25"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</row>
    <row r="881" spans="6:18" x14ac:dyDescent="0.25"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</row>
    <row r="882" spans="6:18" x14ac:dyDescent="0.25"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</row>
    <row r="883" spans="6:18" x14ac:dyDescent="0.25"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</row>
    <row r="884" spans="6:18" x14ac:dyDescent="0.25"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</row>
    <row r="885" spans="6:18" x14ac:dyDescent="0.25"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</row>
    <row r="886" spans="6:18" x14ac:dyDescent="0.25"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</row>
    <row r="887" spans="6:18" x14ac:dyDescent="0.25"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</row>
    <row r="888" spans="6:18" x14ac:dyDescent="0.25"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</row>
    <row r="889" spans="6:18" x14ac:dyDescent="0.25"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</row>
    <row r="890" spans="6:18" x14ac:dyDescent="0.25"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</row>
    <row r="891" spans="6:18" x14ac:dyDescent="0.25"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</row>
    <row r="892" spans="6:18" x14ac:dyDescent="0.25"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</row>
    <row r="893" spans="6:18" x14ac:dyDescent="0.25"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</row>
    <row r="894" spans="6:18" x14ac:dyDescent="0.25"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</row>
    <row r="895" spans="6:18" x14ac:dyDescent="0.25"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</row>
    <row r="896" spans="6:18" x14ac:dyDescent="0.25"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</row>
    <row r="897" spans="6:18" x14ac:dyDescent="0.25"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</row>
    <row r="898" spans="6:18" x14ac:dyDescent="0.25"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</row>
    <row r="899" spans="6:18" x14ac:dyDescent="0.25"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</row>
    <row r="900" spans="6:18" x14ac:dyDescent="0.25"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</row>
    <row r="901" spans="6:18" x14ac:dyDescent="0.25"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</row>
    <row r="902" spans="6:18" x14ac:dyDescent="0.25"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</row>
    <row r="903" spans="6:18" x14ac:dyDescent="0.25"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</row>
    <row r="904" spans="6:18" x14ac:dyDescent="0.25"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</row>
    <row r="905" spans="6:18" x14ac:dyDescent="0.25"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</row>
    <row r="906" spans="6:18" x14ac:dyDescent="0.25"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</row>
    <row r="907" spans="6:18" x14ac:dyDescent="0.25"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</row>
    <row r="908" spans="6:18" x14ac:dyDescent="0.25"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</row>
    <row r="909" spans="6:18" x14ac:dyDescent="0.25"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</row>
    <row r="910" spans="6:18" x14ac:dyDescent="0.25"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</row>
    <row r="911" spans="6:18" x14ac:dyDescent="0.25"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</row>
    <row r="912" spans="6:18" x14ac:dyDescent="0.25"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</row>
    <row r="913" spans="6:18" x14ac:dyDescent="0.25"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</row>
    <row r="914" spans="6:18" x14ac:dyDescent="0.25"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</row>
    <row r="915" spans="6:18" x14ac:dyDescent="0.25"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</row>
    <row r="916" spans="6:18" x14ac:dyDescent="0.25"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</row>
    <row r="917" spans="6:18" x14ac:dyDescent="0.25"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</row>
    <row r="918" spans="6:18" x14ac:dyDescent="0.25"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</row>
    <row r="919" spans="6:18" x14ac:dyDescent="0.25"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</row>
    <row r="920" spans="6:18" x14ac:dyDescent="0.25"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</row>
    <row r="921" spans="6:18" x14ac:dyDescent="0.25"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</row>
    <row r="922" spans="6:18" x14ac:dyDescent="0.25"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</row>
    <row r="923" spans="6:18" x14ac:dyDescent="0.25"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</row>
    <row r="924" spans="6:18" x14ac:dyDescent="0.25"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</row>
    <row r="925" spans="6:18" x14ac:dyDescent="0.25"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</row>
    <row r="926" spans="6:18" x14ac:dyDescent="0.25"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</row>
    <row r="927" spans="6:18" x14ac:dyDescent="0.25"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</row>
    <row r="928" spans="6:18" x14ac:dyDescent="0.25"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</row>
    <row r="929" spans="6:18" x14ac:dyDescent="0.25"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</row>
    <row r="930" spans="6:18" x14ac:dyDescent="0.25"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</row>
    <row r="931" spans="6:18" x14ac:dyDescent="0.25"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</row>
    <row r="932" spans="6:18" x14ac:dyDescent="0.25"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</row>
    <row r="933" spans="6:18" x14ac:dyDescent="0.25"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</row>
    <row r="934" spans="6:18" x14ac:dyDescent="0.25"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</row>
    <row r="935" spans="6:18" x14ac:dyDescent="0.25"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</row>
    <row r="936" spans="6:18" x14ac:dyDescent="0.25"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</row>
    <row r="937" spans="6:18" x14ac:dyDescent="0.25"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</row>
    <row r="938" spans="6:18" x14ac:dyDescent="0.25"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</row>
    <row r="939" spans="6:18" x14ac:dyDescent="0.25"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</row>
    <row r="940" spans="6:18" x14ac:dyDescent="0.25"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</row>
    <row r="941" spans="6:18" x14ac:dyDescent="0.25"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</row>
    <row r="942" spans="6:18" x14ac:dyDescent="0.25"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</row>
  </sheetData>
  <mergeCells count="3">
    <mergeCell ref="A6:E6"/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OAAO Financial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Williams, Lauren X</cp:lastModifiedBy>
  <dcterms:created xsi:type="dcterms:W3CDTF">2021-01-08T21:30:25Z</dcterms:created>
  <dcterms:modified xsi:type="dcterms:W3CDTF">2023-04-28T19:09:46Z</dcterms:modified>
</cp:coreProperties>
</file>